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adullinag2\Desktop\раскрытие информации\"/>
    </mc:Choice>
  </mc:AlternateContent>
  <bookViews>
    <workbookView xWindow="0" yWindow="0" windowWidth="28800" windowHeight="12435"/>
  </bookViews>
  <sheets>
    <sheet name="стр.1" sheetId="1" r:id="rId1"/>
  </sheets>
  <definedNames>
    <definedName name="_xlnm.Print_Area" localSheetId="0">стр.1!$A$1:$G$45</definedName>
  </definedNames>
  <calcPr calcId="152511"/>
</workbook>
</file>

<file path=xl/calcChain.xml><?xml version="1.0" encoding="utf-8"?>
<calcChain xmlns="http://schemas.openxmlformats.org/spreadsheetml/2006/main">
  <c r="F34" i="1" l="1"/>
  <c r="F24" i="1" l="1"/>
  <c r="F44" i="1" l="1"/>
  <c r="G19" i="1" l="1"/>
  <c r="F41" i="1" l="1"/>
  <c r="I41" i="1" l="1"/>
  <c r="G41" i="1" s="1"/>
  <c r="F22" i="1"/>
  <c r="F23" i="1"/>
  <c r="F20" i="1"/>
  <c r="H46" i="1" l="1"/>
  <c r="F33" i="1"/>
  <c r="F25" i="1"/>
  <c r="F45" i="1"/>
  <c r="F46" i="1" s="1"/>
  <c r="F30" i="1"/>
  <c r="F29" i="1"/>
  <c r="F28" i="1"/>
  <c r="F27" i="1"/>
  <c r="F26" i="1"/>
  <c r="F18" i="1"/>
  <c r="F19" i="1" s="1"/>
  <c r="F21" i="1"/>
  <c r="F39" i="1" l="1"/>
  <c r="G46" i="1"/>
</calcChain>
</file>

<file path=xl/sharedStrings.xml><?xml version="1.0" encoding="utf-8"?>
<sst xmlns="http://schemas.openxmlformats.org/spreadsheetml/2006/main" count="79" uniqueCount="71">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</sst>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zoomScale="85" zoomScaleNormal="85" zoomScaleSheetLayoutView="100" workbookViewId="0">
      <selection activeCell="N14" sqref="N14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34" t="s">
        <v>1</v>
      </c>
      <c r="B7" s="34"/>
      <c r="C7" s="34"/>
      <c r="D7" s="34"/>
      <c r="E7" s="34"/>
      <c r="F7" s="34"/>
      <c r="G7" s="34"/>
    </row>
    <row r="8" spans="1:7" ht="18" customHeight="1" x14ac:dyDescent="0.25">
      <c r="A8" s="34" t="s">
        <v>33</v>
      </c>
      <c r="B8" s="34"/>
      <c r="C8" s="34"/>
      <c r="D8" s="34"/>
      <c r="E8" s="34"/>
      <c r="F8" s="34"/>
      <c r="G8" s="34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34" t="s">
        <v>39</v>
      </c>
      <c r="B10" s="34"/>
      <c r="C10" s="34"/>
      <c r="D10" s="34"/>
      <c r="E10" s="34"/>
      <c r="F10" s="34"/>
      <c r="G10" s="34"/>
    </row>
    <row r="11" spans="1:7" ht="18" customHeight="1" x14ac:dyDescent="0.25">
      <c r="A11" s="34" t="s">
        <v>70</v>
      </c>
      <c r="B11" s="34"/>
      <c r="C11" s="34"/>
      <c r="D11" s="34"/>
      <c r="E11" s="34"/>
      <c r="F11" s="34"/>
      <c r="G11" s="34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41" t="s">
        <v>44</v>
      </c>
      <c r="B16" s="22" t="s">
        <v>47</v>
      </c>
      <c r="C16" s="22" t="s">
        <v>20</v>
      </c>
      <c r="D16" s="15">
        <v>5</v>
      </c>
      <c r="E16" s="15">
        <v>0.67500000000000004</v>
      </c>
      <c r="F16" s="15">
        <v>0.67500000000000004</v>
      </c>
      <c r="G16" s="6"/>
    </row>
    <row r="17" spans="1:33" s="7" customFormat="1" ht="38.25" x14ac:dyDescent="0.2">
      <c r="A17" s="42"/>
      <c r="B17" s="22" t="s">
        <v>50</v>
      </c>
      <c r="C17" s="22" t="s">
        <v>37</v>
      </c>
      <c r="D17" s="15">
        <v>4</v>
      </c>
      <c r="E17" s="15">
        <v>1.968</v>
      </c>
      <c r="F17" s="15">
        <v>1.968</v>
      </c>
      <c r="G17" s="6"/>
    </row>
    <row r="18" spans="1:33" s="7" customFormat="1" ht="51" x14ac:dyDescent="0.2">
      <c r="A18" s="43"/>
      <c r="B18" s="22" t="s">
        <v>10</v>
      </c>
      <c r="C18" s="22" t="s">
        <v>9</v>
      </c>
      <c r="D18" s="15">
        <v>5</v>
      </c>
      <c r="E18" s="15">
        <v>0.18290000000000001</v>
      </c>
      <c r="F18" s="15">
        <f>E18</f>
        <v>0.18290000000000001</v>
      </c>
      <c r="G18" s="6"/>
    </row>
    <row r="19" spans="1:33" s="7" customFormat="1" ht="33" customHeight="1" x14ac:dyDescent="0.2">
      <c r="A19" s="35" t="s">
        <v>51</v>
      </c>
      <c r="B19" s="36"/>
      <c r="C19" s="36"/>
      <c r="D19" s="37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41" t="s">
        <v>45</v>
      </c>
      <c r="B20" s="22" t="s">
        <v>48</v>
      </c>
      <c r="C20" s="22" t="s">
        <v>20</v>
      </c>
      <c r="D20" s="15">
        <v>3</v>
      </c>
      <c r="E20" s="15">
        <v>74.567999999999998</v>
      </c>
      <c r="F20" s="15">
        <f t="shared" ref="F20" si="0">E20</f>
        <v>74.567999999999998</v>
      </c>
      <c r="G20" s="15"/>
    </row>
    <row r="21" spans="1:33" s="8" customFormat="1" ht="38.25" x14ac:dyDescent="0.2">
      <c r="A21" s="42"/>
      <c r="B21" s="22" t="s">
        <v>54</v>
      </c>
      <c r="C21" s="22" t="s">
        <v>37</v>
      </c>
      <c r="D21" s="15">
        <v>4</v>
      </c>
      <c r="E21" s="15">
        <v>2.3715000000000002</v>
      </c>
      <c r="F21" s="15">
        <f t="shared" ref="F21:F30" si="1">E21</f>
        <v>2.3715000000000002</v>
      </c>
      <c r="G21" s="15"/>
    </row>
    <row r="22" spans="1:33" s="8" customFormat="1" ht="38.25" x14ac:dyDescent="0.2">
      <c r="A22" s="42"/>
      <c r="B22" s="22" t="s">
        <v>52</v>
      </c>
      <c r="C22" s="22" t="s">
        <v>37</v>
      </c>
      <c r="D22" s="15">
        <v>4</v>
      </c>
      <c r="E22" s="15">
        <v>4.407</v>
      </c>
      <c r="F22" s="15">
        <f t="shared" si="1"/>
        <v>4.407</v>
      </c>
      <c r="G22" s="15"/>
    </row>
    <row r="23" spans="1:33" s="8" customFormat="1" ht="38.25" x14ac:dyDescent="0.2">
      <c r="A23" s="42"/>
      <c r="B23" s="22" t="s">
        <v>53</v>
      </c>
      <c r="C23" s="22" t="s">
        <v>37</v>
      </c>
      <c r="D23" s="15">
        <v>4</v>
      </c>
      <c r="E23" s="15">
        <v>1.3170999999999999</v>
      </c>
      <c r="F23" s="15">
        <f t="shared" si="1"/>
        <v>1.3170999999999999</v>
      </c>
      <c r="G23" s="15"/>
    </row>
    <row r="24" spans="1:33" s="8" customFormat="1" ht="59.25" customHeight="1" x14ac:dyDescent="0.2">
      <c r="A24" s="42"/>
      <c r="B24" s="22" t="s">
        <v>59</v>
      </c>
      <c r="C24" s="28" t="s">
        <v>60</v>
      </c>
      <c r="D24" s="29">
        <v>4</v>
      </c>
      <c r="E24" s="29">
        <v>1.79</v>
      </c>
      <c r="F24" s="29">
        <f>E24</f>
        <v>1.79</v>
      </c>
      <c r="G24" s="15"/>
    </row>
    <row r="25" spans="1:33" s="8" customFormat="1" ht="51" x14ac:dyDescent="0.2">
      <c r="A25" s="42"/>
      <c r="B25" s="30" t="s">
        <v>23</v>
      </c>
      <c r="C25" s="22" t="s">
        <v>22</v>
      </c>
      <c r="D25" s="15">
        <v>4</v>
      </c>
      <c r="E25" s="15">
        <v>1.5994999999999999</v>
      </c>
      <c r="F25" s="15">
        <f t="shared" si="1"/>
        <v>1.5994999999999999</v>
      </c>
      <c r="G25" s="15"/>
    </row>
    <row r="26" spans="1:33" ht="38.25" x14ac:dyDescent="0.2">
      <c r="A26" s="42"/>
      <c r="B26" s="22" t="s">
        <v>14</v>
      </c>
      <c r="C26" s="22" t="s">
        <v>15</v>
      </c>
      <c r="D26" s="15">
        <v>4</v>
      </c>
      <c r="E26" s="15">
        <v>1.9039999999999999</v>
      </c>
      <c r="F26" s="15">
        <f t="shared" si="1"/>
        <v>1.9039999999999999</v>
      </c>
      <c r="G26" s="15"/>
    </row>
    <row r="27" spans="1:33" ht="38.25" x14ac:dyDescent="0.2">
      <c r="A27" s="42"/>
      <c r="B27" s="22" t="s">
        <v>63</v>
      </c>
      <c r="C27" s="22" t="s">
        <v>6</v>
      </c>
      <c r="D27" s="15">
        <v>5</v>
      </c>
      <c r="E27" s="15">
        <v>0.60599999999999998</v>
      </c>
      <c r="F27" s="15">
        <f t="shared" si="1"/>
        <v>0.60599999999999998</v>
      </c>
      <c r="G27" s="15"/>
    </row>
    <row r="28" spans="1:33" ht="38.25" x14ac:dyDescent="0.2">
      <c r="A28" s="42"/>
      <c r="B28" s="22" t="s">
        <v>11</v>
      </c>
      <c r="C28" s="22" t="s">
        <v>7</v>
      </c>
      <c r="D28" s="15">
        <v>5</v>
      </c>
      <c r="E28" s="15">
        <v>0.25800000000000001</v>
      </c>
      <c r="F28" s="15">
        <f t="shared" si="1"/>
        <v>0.25800000000000001</v>
      </c>
      <c r="G28" s="15"/>
    </row>
    <row r="29" spans="1:33" ht="42" customHeight="1" x14ac:dyDescent="0.2">
      <c r="A29" s="42"/>
      <c r="B29" s="28" t="s">
        <v>13</v>
      </c>
      <c r="C29" s="28" t="s">
        <v>12</v>
      </c>
      <c r="D29" s="29">
        <v>5</v>
      </c>
      <c r="E29" s="29">
        <v>0.51500000000000001</v>
      </c>
      <c r="F29" s="29">
        <f t="shared" si="1"/>
        <v>0.51500000000000001</v>
      </c>
      <c r="G29" s="15"/>
    </row>
    <row r="30" spans="1:33" ht="38.25" x14ac:dyDescent="0.2">
      <c r="A30" s="42"/>
      <c r="B30" s="22" t="s">
        <v>21</v>
      </c>
      <c r="C30" s="22" t="s">
        <v>8</v>
      </c>
      <c r="D30" s="15">
        <v>5</v>
      </c>
      <c r="E30" s="15">
        <v>0.23</v>
      </c>
      <c r="F30" s="15">
        <f t="shared" si="1"/>
        <v>0.23</v>
      </c>
      <c r="G30" s="15"/>
    </row>
    <row r="31" spans="1:33" s="11" customFormat="1" ht="38.25" x14ac:dyDescent="0.2">
      <c r="A31" s="42"/>
      <c r="B31" s="22" t="s">
        <v>30</v>
      </c>
      <c r="C31" s="22" t="s">
        <v>29</v>
      </c>
      <c r="D31" s="15">
        <v>7</v>
      </c>
      <c r="E31" s="15">
        <v>2.2950000000000002E-2</v>
      </c>
      <c r="F31" s="15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42"/>
      <c r="B32" s="22" t="s">
        <v>18</v>
      </c>
      <c r="C32" s="22" t="s">
        <v>17</v>
      </c>
      <c r="D32" s="15">
        <v>6</v>
      </c>
      <c r="E32" s="15">
        <v>8.8370000000000004E-2</v>
      </c>
      <c r="F32" s="15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42"/>
      <c r="B33" s="22" t="s">
        <v>19</v>
      </c>
      <c r="C33" s="22" t="s">
        <v>55</v>
      </c>
      <c r="D33" s="15">
        <v>5</v>
      </c>
      <c r="E33" s="15">
        <v>0.34549999999999997</v>
      </c>
      <c r="F33" s="15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42"/>
      <c r="B34" s="22" t="s">
        <v>62</v>
      </c>
      <c r="C34" s="22" t="s">
        <v>61</v>
      </c>
      <c r="D34" s="15">
        <v>6</v>
      </c>
      <c r="E34" s="15">
        <v>1.507E-2</v>
      </c>
      <c r="F34" s="15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42"/>
      <c r="B35" s="22" t="s">
        <v>27</v>
      </c>
      <c r="C35" s="22" t="s">
        <v>28</v>
      </c>
      <c r="D35" s="15">
        <v>5</v>
      </c>
      <c r="E35" s="15">
        <v>0.1188</v>
      </c>
      <c r="F35" s="15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42"/>
      <c r="B36" s="28" t="s">
        <v>64</v>
      </c>
      <c r="C36" s="28" t="s">
        <v>65</v>
      </c>
      <c r="D36" s="29">
        <v>5</v>
      </c>
      <c r="E36" s="29">
        <v>0.15387999999999999</v>
      </c>
      <c r="F36" s="29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42"/>
      <c r="B37" s="28" t="s">
        <v>66</v>
      </c>
      <c r="C37" s="28" t="s">
        <v>67</v>
      </c>
      <c r="D37" s="29">
        <v>6</v>
      </c>
      <c r="E37" s="29">
        <v>4.4900000000000002E-2</v>
      </c>
      <c r="F37" s="29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43"/>
      <c r="B38" s="32" t="s">
        <v>68</v>
      </c>
      <c r="C38" s="32" t="s">
        <v>69</v>
      </c>
      <c r="D38" s="33">
        <v>5</v>
      </c>
      <c r="E38" s="31">
        <v>0.11700000000000001</v>
      </c>
      <c r="F38" s="31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45.75" customHeight="1" x14ac:dyDescent="0.2">
      <c r="A39" s="38" t="s">
        <v>51</v>
      </c>
      <c r="B39" s="39"/>
      <c r="C39" s="39"/>
      <c r="D39" s="40"/>
      <c r="E39" s="17"/>
      <c r="F39" s="27">
        <f>SUM(F20:F38)</f>
        <v>90.472569999999976</v>
      </c>
      <c r="G39" s="27">
        <v>9.66</v>
      </c>
      <c r="H39" s="1"/>
      <c r="I39" s="1"/>
      <c r="J39" s="1"/>
      <c r="K39" s="2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8.25" x14ac:dyDescent="0.2">
      <c r="A40" s="15" t="s">
        <v>46</v>
      </c>
      <c r="B40" s="22" t="s">
        <v>49</v>
      </c>
      <c r="C40" s="22" t="s">
        <v>20</v>
      </c>
      <c r="D40" s="15">
        <v>3</v>
      </c>
      <c r="E40" s="15">
        <v>47.502000000000002</v>
      </c>
      <c r="F40" s="15">
        <v>47.502000000000002</v>
      </c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45.75" customHeight="1" x14ac:dyDescent="0.2">
      <c r="A41" s="38" t="s">
        <v>51</v>
      </c>
      <c r="B41" s="39"/>
      <c r="C41" s="39"/>
      <c r="D41" s="40"/>
      <c r="E41" s="17"/>
      <c r="F41" s="23">
        <f>F40</f>
        <v>47.502000000000002</v>
      </c>
      <c r="G41" s="23">
        <f>I41-F41</f>
        <v>97.213200000000001</v>
      </c>
      <c r="H41" s="1"/>
      <c r="I41" s="10">
        <f>20650*0.8*8760/1000000</f>
        <v>144.71520000000001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51" x14ac:dyDescent="0.2">
      <c r="A42" s="41" t="s">
        <v>56</v>
      </c>
      <c r="B42" s="22" t="s">
        <v>25</v>
      </c>
      <c r="C42" s="22" t="s">
        <v>26</v>
      </c>
      <c r="D42" s="15">
        <v>3</v>
      </c>
      <c r="E42" s="15">
        <v>34.090000000000003</v>
      </c>
      <c r="F42" s="15">
        <v>34.090000000000003</v>
      </c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38.25" x14ac:dyDescent="0.2">
      <c r="A43" s="43"/>
      <c r="B43" s="22" t="s">
        <v>43</v>
      </c>
      <c r="C43" s="22" t="s">
        <v>31</v>
      </c>
      <c r="D43" s="15">
        <v>4</v>
      </c>
      <c r="E43" s="15">
        <v>5.1793699999999996</v>
      </c>
      <c r="F43" s="15">
        <v>5.1793699999999996</v>
      </c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40.5" customHeight="1" x14ac:dyDescent="0.2">
      <c r="A44" s="38" t="s">
        <v>51</v>
      </c>
      <c r="B44" s="39"/>
      <c r="C44" s="39"/>
      <c r="D44" s="40"/>
      <c r="E44" s="17"/>
      <c r="F44" s="23">
        <f>SUM(F42:F43)</f>
        <v>39.269370000000002</v>
      </c>
      <c r="G44" s="23">
        <v>227.44374999999999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51" x14ac:dyDescent="0.2">
      <c r="A45" s="22" t="s">
        <v>57</v>
      </c>
      <c r="B45" s="22" t="s">
        <v>16</v>
      </c>
      <c r="C45" s="22" t="s">
        <v>24</v>
      </c>
      <c r="D45" s="15">
        <v>5</v>
      </c>
      <c r="E45" s="15">
        <v>0.52300000000000002</v>
      </c>
      <c r="F45" s="15">
        <f>E45</f>
        <v>0.52300000000000002</v>
      </c>
      <c r="G45" s="9"/>
    </row>
    <row r="46" spans="1:33" ht="32.25" customHeight="1" x14ac:dyDescent="0.2">
      <c r="A46" s="38" t="s">
        <v>42</v>
      </c>
      <c r="B46" s="39"/>
      <c r="C46" s="39"/>
      <c r="D46" s="40"/>
      <c r="E46" s="26"/>
      <c r="F46" s="21">
        <f>F45</f>
        <v>0.52300000000000002</v>
      </c>
      <c r="G46" s="21">
        <f>I46-F46</f>
        <v>42.3</v>
      </c>
      <c r="H46" s="17">
        <f>((33145+20650+1575)*8760)/1000000</f>
        <v>485.0412</v>
      </c>
      <c r="I46" s="17">
        <v>42.823</v>
      </c>
    </row>
    <row r="47" spans="1:33" x14ac:dyDescent="0.2">
      <c r="E47" s="1"/>
      <c r="F47" s="1"/>
      <c r="G47" s="25"/>
    </row>
    <row r="48" spans="1:33" x14ac:dyDescent="0.2">
      <c r="E48" s="1"/>
      <c r="F48" s="1"/>
      <c r="G48" s="1"/>
    </row>
    <row r="49" spans="5:7" x14ac:dyDescent="0.2">
      <c r="E49" s="1"/>
      <c r="F49" s="1"/>
      <c r="G49" s="1"/>
    </row>
    <row r="50" spans="5:7" x14ac:dyDescent="0.2">
      <c r="E50" s="1"/>
      <c r="F50" s="25"/>
      <c r="G50" s="1"/>
    </row>
    <row r="51" spans="5:7" x14ac:dyDescent="0.2">
      <c r="E51" s="1"/>
      <c r="F51" s="1"/>
      <c r="G51" s="1"/>
    </row>
    <row r="52" spans="5:7" x14ac:dyDescent="0.2">
      <c r="E52" s="1"/>
      <c r="F52" s="1"/>
      <c r="G52" s="1"/>
    </row>
    <row r="53" spans="5:7" x14ac:dyDescent="0.2">
      <c r="E53" s="1"/>
      <c r="F53" s="1"/>
      <c r="G53" s="1"/>
    </row>
    <row r="54" spans="5:7" x14ac:dyDescent="0.2">
      <c r="E54" s="1"/>
      <c r="F54" s="1"/>
      <c r="G54" s="1"/>
    </row>
    <row r="55" spans="5:7" x14ac:dyDescent="0.2">
      <c r="E55" s="1"/>
      <c r="F55" s="1"/>
      <c r="G55" s="1"/>
    </row>
    <row r="56" spans="5:7" x14ac:dyDescent="0.2">
      <c r="E56" s="1"/>
      <c r="F56" s="1"/>
      <c r="G56" s="1"/>
    </row>
    <row r="57" spans="5:7" x14ac:dyDescent="0.2">
      <c r="E57" s="1"/>
      <c r="F57" s="1"/>
      <c r="G57" s="1"/>
    </row>
    <row r="58" spans="5:7" x14ac:dyDescent="0.2">
      <c r="E58" s="1"/>
      <c r="F58" s="1"/>
      <c r="G58" s="1"/>
    </row>
    <row r="59" spans="5:7" x14ac:dyDescent="0.2">
      <c r="E59" s="1"/>
      <c r="F59" s="1"/>
      <c r="G59" s="1"/>
    </row>
    <row r="60" spans="5:7" x14ac:dyDescent="0.2">
      <c r="E60" s="1"/>
      <c r="F60" s="1"/>
      <c r="G60" s="1"/>
    </row>
    <row r="61" spans="5:7" x14ac:dyDescent="0.2">
      <c r="E61" s="1"/>
      <c r="F61" s="1"/>
      <c r="G61" s="1"/>
    </row>
  </sheetData>
  <mergeCells count="12">
    <mergeCell ref="A46:D46"/>
    <mergeCell ref="A39:D39"/>
    <mergeCell ref="A44:D44"/>
    <mergeCell ref="A41:D41"/>
    <mergeCell ref="A16:A18"/>
    <mergeCell ref="A42:A43"/>
    <mergeCell ref="A20:A38"/>
    <mergeCell ref="A7:G7"/>
    <mergeCell ref="A8:G8"/>
    <mergeCell ref="A10:G10"/>
    <mergeCell ref="A11:G11"/>
    <mergeCell ref="A19:D19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Ахмадуллин Айдар Галеевич</cp:lastModifiedBy>
  <cp:lastPrinted>2019-03-21T05:03:11Z</cp:lastPrinted>
  <dcterms:created xsi:type="dcterms:W3CDTF">2012-02-10T12:30:27Z</dcterms:created>
  <dcterms:modified xsi:type="dcterms:W3CDTF">2020-05-07T05:53:09Z</dcterms:modified>
</cp:coreProperties>
</file>