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Апрель\"/>
    </mc:Choice>
  </mc:AlternateContent>
  <xr:revisionPtr revIDLastSave="0" documentId="13_ncr:1_{F665D92D-85CD-4C01-9960-903FEBC874BC}" xr6:coauthVersionLast="36" xr6:coauthVersionMax="36" xr10:uidLastSave="{00000000-0000-0000-0000-000000000000}"/>
  <bookViews>
    <workbookView xWindow="0" yWindow="0" windowWidth="18870" windowHeight="7050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<sst xmlns="http://schemas.openxmlformats.org/spreadsheetml/2006/main" count="85" uniqueCount="76">
  <si>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</si>
  <si>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</si>
  <si>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</si>
  <si>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</si>
  <si>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</si>
  <si>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</si>
  <si>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</si>
  <si>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</si>
  <si>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</si>
  <si>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</si>
  <si>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</si>
  <si>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</si>
  <si>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</si>
  <si>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</si>
  <si>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</si>
  <si>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</si>
  <si>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</si>
  <si>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</si>
  <si>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</si>
  <si>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</si>
  <si>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</si>
  <si>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</si>
  <si>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</si>
  <si>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</si>
  <si>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</si>
  <si>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</si>
  <si>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</si>
  <si>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</si>
  <si>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</si>
  <si>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</si>
  <si>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</si>
  <si>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</si>
  <si>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</si>
  <si>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</si>
  <si>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</si>
  <si>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</si>
  <si>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</si>
  <si>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</si>
  <si>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</si>
  <si>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</si>
  <si>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</si>
  <si>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</si>
  <si>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</si>
  <si>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</si>
  <si>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</si>
  <si>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</si>
  <si>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</si>
  <si>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</si>
  <si>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</si>
  <si>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</si>
  <si>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</si>
  <si>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</si>
  <si>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</si>
  <si>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</si>
  <si>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</si>
  <si>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</si>
  <si>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</si>
  <si>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</si>
  <si>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</si>
  <si>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</si>
  <si>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</si>
  <si>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</si>
  <si>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</si>
  <si>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</si>
  <si>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</si>
  <si>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</si>
  <si>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</si>
  <si>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>ЗА АПРЕЛЬ 2022 ГОДА.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</si>
  <si>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</si>
  <si>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</si>
  <si>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</si>
  <si>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 гр. Гладиков О.В.РТ, г. Набережные Челны,территория автопроизводства ПАО "КАМАЗ", КВС-503      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</si>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</sst>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4"/>
  <sheetViews>
    <sheetView tabSelected="1" zoomScale="110" zoomScaleNormal="110" zoomScaleSheetLayoutView="100" workbookViewId="0">
      <selection activeCell="F41" sqref="F41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9" t="s">
        <v>1</v>
      </c>
      <c r="B7" s="49"/>
      <c r="C7" s="49"/>
      <c r="D7" s="49"/>
      <c r="E7" s="49"/>
      <c r="F7" s="49"/>
      <c r="G7" s="49"/>
    </row>
    <row r="8" spans="1:11" ht="18" customHeight="1" x14ac:dyDescent="0.25">
      <c r="A8" s="49" t="s">
        <v>29</v>
      </c>
      <c r="B8" s="49"/>
      <c r="C8" s="49"/>
      <c r="D8" s="49"/>
      <c r="E8" s="49"/>
      <c r="F8" s="49"/>
      <c r="G8" s="49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9" t="s">
        <v>35</v>
      </c>
      <c r="B10" s="49"/>
      <c r="C10" s="49"/>
      <c r="D10" s="49"/>
      <c r="E10" s="49"/>
      <c r="F10" s="49"/>
      <c r="G10" s="49"/>
    </row>
    <row r="11" spans="1:11" ht="18" customHeight="1" x14ac:dyDescent="0.25">
      <c r="A11" s="49" t="s">
        <v>67</v>
      </c>
      <c r="B11" s="49"/>
      <c r="C11" s="49"/>
      <c r="D11" s="49"/>
      <c r="E11" s="49"/>
      <c r="F11" s="49"/>
      <c r="G11" s="49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51</v>
      </c>
      <c r="B14" s="31" t="s">
        <v>34</v>
      </c>
      <c r="C14" s="31" t="s">
        <v>2</v>
      </c>
      <c r="D14" s="31" t="s">
        <v>28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6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7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8"/>
      <c r="B18" s="21" t="s">
        <v>9</v>
      </c>
      <c r="C18" s="21" t="s">
        <v>70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50" t="s">
        <v>45</v>
      </c>
      <c r="B19" s="51"/>
      <c r="C19" s="51"/>
      <c r="D19" s="52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40</v>
      </c>
      <c r="B20" s="21" t="s">
        <v>43</v>
      </c>
      <c r="C20" s="21" t="s">
        <v>16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48</v>
      </c>
      <c r="C21" s="21" t="s">
        <v>33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46</v>
      </c>
      <c r="C22" s="21" t="s">
        <v>33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47</v>
      </c>
      <c r="C23" s="21" t="s">
        <v>33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68</v>
      </c>
      <c r="C24" s="26" t="s">
        <v>69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19</v>
      </c>
      <c r="C25" s="21" t="s">
        <v>18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13</v>
      </c>
      <c r="C26" s="26" t="s">
        <v>14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54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10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12</v>
      </c>
      <c r="C29" s="26" t="s">
        <v>11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17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26</v>
      </c>
      <c r="C31" s="26" t="s">
        <v>25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73</v>
      </c>
      <c r="C32" s="26" t="s">
        <v>72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74</v>
      </c>
      <c r="C33" s="26" t="s">
        <v>75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53</v>
      </c>
      <c r="C34" s="26" t="s">
        <v>52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23</v>
      </c>
      <c r="C35" s="26" t="s">
        <v>24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55</v>
      </c>
      <c r="C36" s="26" t="s">
        <v>56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57</v>
      </c>
      <c r="C37" s="26" t="s">
        <v>58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59</v>
      </c>
      <c r="C38" s="30" t="s">
        <v>60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61</v>
      </c>
      <c r="C39" s="30" t="s">
        <v>71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62</v>
      </c>
      <c r="C40" s="30" t="s">
        <v>63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65</v>
      </c>
      <c r="C41" s="29" t="s">
        <v>66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3" t="s">
        <v>45</v>
      </c>
      <c r="B42" s="44"/>
      <c r="C42" s="44"/>
      <c r="D42" s="45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41</v>
      </c>
      <c r="B43" s="21" t="s">
        <v>44</v>
      </c>
      <c r="C43" s="21" t="s">
        <v>16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3" t="s">
        <v>45</v>
      </c>
      <c r="B44" s="44"/>
      <c r="C44" s="44"/>
      <c r="D44" s="45"/>
      <c r="E44" s="16"/>
      <c r="F44" s="22">
        <f>F43</f>
        <v>47.502000000000002</v>
      </c>
      <c r="G44" s="22">
        <f>I44-F44</f>
        <v>97.213200000000001</v>
      </c>
      <c r="H44" s="1"/>
      <c r="I44" s="4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6" t="s">
        <v>49</v>
      </c>
      <c r="B45" s="21" t="s">
        <v>21</v>
      </c>
      <c r="C45" s="21" t="s">
        <v>22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8"/>
      <c r="B46" s="21" t="s">
        <v>38</v>
      </c>
      <c r="C46" s="21" t="s">
        <v>27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3" t="s">
        <v>45</v>
      </c>
      <c r="B47" s="44"/>
      <c r="C47" s="44"/>
      <c r="D47" s="45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50</v>
      </c>
      <c r="B48" s="21" t="s">
        <v>15</v>
      </c>
      <c r="C48" s="21" t="s">
        <v>20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3" t="s">
        <v>45</v>
      </c>
      <c r="B49" s="44"/>
      <c r="C49" s="44"/>
      <c r="D49" s="45"/>
      <c r="E49" s="25"/>
      <c r="F49" s="20">
        <f>F48</f>
        <v>0.52300000000000002</v>
      </c>
      <c r="G49" s="20">
        <f>I49-F49</f>
        <v>42.3</v>
      </c>
      <c r="H49" s="41">
        <f>((33145+20650+1575)*8760)/1000000</f>
        <v>485.0412</v>
      </c>
      <c r="I49" s="4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7:G7"/>
    <mergeCell ref="A8:G8"/>
    <mergeCell ref="A10:G10"/>
    <mergeCell ref="A11:G11"/>
    <mergeCell ref="A19:D19"/>
    <mergeCell ref="A49:D49"/>
    <mergeCell ref="A42:D42"/>
    <mergeCell ref="A47:D47"/>
    <mergeCell ref="A44:D44"/>
    <mergeCell ref="A16:A18"/>
    <mergeCell ref="A45:A46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2022-05-06T08:20:47Z</dcterms:modified>
</cp:coreProperties>
</file>