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9440" windowHeight="11535"/>
  </bookViews>
  <sheets>
    <sheet name="Таблица 4А" sheetId="1" r:id="rId1"/>
  </sheets>
  <externalReferences>
    <externalReference r:id="rId2"/>
  </externalReferences>
  <calcPr calcId="145621" iterate="1"/>
</workbook>
</file>

<file path=xl/calcChain.xml><?xml version="1.0" encoding="utf-8"?>
<calcChain xmlns="http://schemas.openxmlformats.org/spreadsheetml/2006/main">
  <c r="H39" i="1" l="1"/>
  <c r="D39" i="1"/>
  <c r="B4" i="1"/>
  <c r="B2" i="1"/>
</calcChain>
</file>

<file path=xl/sharedStrings.xml><?xml version="1.0" encoding="utf-8"?>
<sst xmlns="http://schemas.openxmlformats.org/spreadsheetml/2006/main" count="91" uniqueCount="59">
  <si>
    <t>наименование предприятия</t>
  </si>
  <si>
    <t>№ п/п</t>
  </si>
  <si>
    <t>Наименование структурных составляющих</t>
  </si>
  <si>
    <t>220 кВ</t>
  </si>
  <si>
    <t>150-110 кВ</t>
  </si>
  <si>
    <t>27,5-60 кВ</t>
  </si>
  <si>
    <t>1-20 кВ</t>
  </si>
  <si>
    <t>0,4 кВ</t>
  </si>
  <si>
    <t>Всего</t>
  </si>
  <si>
    <t>тыс. кВт.ч</t>
  </si>
  <si>
    <t>% *</t>
  </si>
  <si>
    <t>%*</t>
  </si>
  <si>
    <t>Отпуск электроэнергии в сеть (п.5 таблицы 2)*</t>
  </si>
  <si>
    <t>Условно-постоянные потери электроэнергии</t>
  </si>
  <si>
    <t>2.1</t>
  </si>
  <si>
    <t>Холостой ход трансформаторов</t>
  </si>
  <si>
    <t>2.2</t>
  </si>
  <si>
    <t>Корона в воздушных линиях</t>
  </si>
  <si>
    <t>2.3</t>
  </si>
  <si>
    <t>Токи утечки в воздушных линиях</t>
  </si>
  <si>
    <t>2.4</t>
  </si>
  <si>
    <t>Изоляция в кабельных линиях</t>
  </si>
  <si>
    <t>2.5</t>
  </si>
  <si>
    <t>Измерительные трансформаторы тока</t>
  </si>
  <si>
    <t>2.6</t>
  </si>
  <si>
    <t>Измерительные трансформаторы напряжения</t>
  </si>
  <si>
    <t>2.7</t>
  </si>
  <si>
    <t>Счетчики прямого включения</t>
  </si>
  <si>
    <t>2.8</t>
  </si>
  <si>
    <t>Шунтирующие реакторы</t>
  </si>
  <si>
    <t>2.9</t>
  </si>
  <si>
    <t>Соединительные провода и сборные шины подстанций</t>
  </si>
  <si>
    <t>2.10</t>
  </si>
  <si>
    <t>Вентильные разрядники</t>
  </si>
  <si>
    <t>2.11</t>
  </si>
  <si>
    <t>Ограничители перенапряжений</t>
  </si>
  <si>
    <t>2.12</t>
  </si>
  <si>
    <t>Устройства присоединения ВЧ-связи</t>
  </si>
  <si>
    <t>2.13</t>
  </si>
  <si>
    <t>Компенсирующие устройства</t>
  </si>
  <si>
    <t>2.14</t>
  </si>
  <si>
    <t>Расход электроэнергии на собственные нужды</t>
  </si>
  <si>
    <t>2.15</t>
  </si>
  <si>
    <t>Расход электроэнергии на плавку гололеда</t>
  </si>
  <si>
    <t>Нагрузочные потери электроэнергии</t>
  </si>
  <si>
    <t>3.1</t>
  </si>
  <si>
    <t>Трансформаторы</t>
  </si>
  <si>
    <t>3.2</t>
  </si>
  <si>
    <t>Линии</t>
  </si>
  <si>
    <t>3.3</t>
  </si>
  <si>
    <t>Токоограничивающие реакторы</t>
  </si>
  <si>
    <t>3.4</t>
  </si>
  <si>
    <t>Шинопроводы</t>
  </si>
  <si>
    <t>Технические потери электроэнергии (п.2+п.3)</t>
  </si>
  <si>
    <t>Потери электроэнергии, обусловленные допустимыми погрешностями приборов учета</t>
  </si>
  <si>
    <t>Технологические потери электроэнергии (п.4+п.5)</t>
  </si>
  <si>
    <t>* Примечание: Проценты справочно определяются к отпуску электроэнергии в сеть по уровням напряжения.</t>
  </si>
  <si>
    <t xml:space="preserve">                                   Подпись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</si>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</sst>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_);_(* \(#,##0.000\);_(* &quot;&quot;??_);_(@_)"/>
  </numFmts>
  <fonts count="7" x14ac:knownFonts="1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Down"/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Protection="1"/>
    <xf numFmtId="0" fontId="1" fillId="0" borderId="0" xfId="0" applyFont="1" applyProtection="1"/>
    <xf numFmtId="49" fontId="1" fillId="0" borderId="0" xfId="0" applyNumberFormat="1" applyFont="1" applyProtection="1"/>
    <xf numFmtId="49" fontId="1" fillId="0" borderId="11" xfId="0" applyNumberFormat="1" applyFont="1" applyBorder="1" applyAlignment="1" applyProtection="1">
      <alignment horizontal="center" wrapText="1"/>
    </xf>
    <xf numFmtId="49" fontId="1" fillId="0" borderId="12" xfId="0" applyNumberFormat="1" applyFont="1" applyBorder="1" applyAlignment="1" applyProtection="1">
      <alignment horizontal="center" wrapText="1"/>
    </xf>
    <xf numFmtId="49" fontId="1" fillId="0" borderId="13" xfId="0" applyNumberFormat="1" applyFont="1" applyBorder="1" applyAlignment="1" applyProtection="1">
      <alignment horizontal="center" wrapText="1"/>
    </xf>
    <xf numFmtId="0" fontId="4" fillId="0" borderId="14" xfId="0" applyNumberFormat="1" applyFont="1" applyBorder="1" applyAlignment="1" applyProtection="1">
      <alignment horizontal="center" vertical="center"/>
    </xf>
    <xf numFmtId="0" fontId="4" fillId="0" borderId="15" xfId="0" applyNumberFormat="1" applyFont="1" applyBorder="1" applyAlignment="1" applyProtection="1">
      <alignment horizontal="center"/>
    </xf>
    <xf numFmtId="0" fontId="4" fillId="0" borderId="16" xfId="0" applyNumberFormat="1" applyFont="1" applyBorder="1" applyAlignment="1" applyProtection="1">
      <alignment horizontal="center"/>
    </xf>
    <xf numFmtId="0" fontId="4" fillId="0" borderId="7" xfId="0" applyNumberFormat="1" applyFont="1" applyBorder="1" applyAlignment="1" applyProtection="1">
      <alignment horizontal="center"/>
    </xf>
    <xf numFmtId="0" fontId="4" fillId="0" borderId="17" xfId="0" applyNumberFormat="1" applyFont="1" applyBorder="1" applyAlignment="1" applyProtection="1">
      <alignment horizontal="center"/>
    </xf>
    <xf numFmtId="0" fontId="4" fillId="0" borderId="18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vertical="center" wrapText="1"/>
    </xf>
    <xf numFmtId="164" fontId="0" fillId="2" borderId="16" xfId="0" applyNumberFormat="1" applyFont="1" applyFill="1" applyBorder="1" applyAlignment="1" applyProtection="1">
      <alignment vertical="center"/>
    </xf>
    <xf numFmtId="2" fontId="1" fillId="3" borderId="20" xfId="0" applyNumberFormat="1" applyFont="1" applyFill="1" applyBorder="1" applyAlignment="1" applyProtection="1">
      <alignment vertical="center"/>
    </xf>
    <xf numFmtId="164" fontId="4" fillId="2" borderId="16" xfId="0" applyNumberFormat="1" applyFont="1" applyFill="1" applyBorder="1" applyAlignment="1" applyProtection="1">
      <alignment vertical="center"/>
    </xf>
    <xf numFmtId="2" fontId="1" fillId="3" borderId="21" xfId="0" applyNumberFormat="1" applyFont="1" applyFill="1" applyBorder="1" applyAlignment="1" applyProtection="1">
      <alignment vertical="center"/>
    </xf>
    <xf numFmtId="0" fontId="4" fillId="0" borderId="22" xfId="0" applyNumberFormat="1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vertical="center" wrapText="1"/>
    </xf>
    <xf numFmtId="164" fontId="0" fillId="4" borderId="7" xfId="0" applyNumberFormat="1" applyFont="1" applyFill="1" applyBorder="1" applyAlignment="1" applyProtection="1">
      <alignment vertical="center"/>
    </xf>
    <xf numFmtId="2" fontId="1" fillId="4" borderId="23" xfId="0" applyNumberFormat="1" applyFont="1" applyFill="1" applyBorder="1" applyAlignment="1" applyProtection="1">
      <alignment vertical="center"/>
    </xf>
    <xf numFmtId="164" fontId="4" fillId="4" borderId="16" xfId="0" applyNumberFormat="1" applyFont="1" applyFill="1" applyBorder="1" applyAlignment="1" applyProtection="1">
      <alignment vertical="center"/>
    </xf>
    <xf numFmtId="2" fontId="1" fillId="4" borderId="24" xfId="0" applyNumberFormat="1" applyFont="1" applyFill="1" applyBorder="1" applyAlignment="1" applyProtection="1">
      <alignment vertical="center"/>
    </xf>
    <xf numFmtId="49" fontId="1" fillId="0" borderId="25" xfId="0" applyNumberFormat="1" applyFont="1" applyBorder="1" applyAlignment="1" applyProtection="1">
      <alignment vertical="center"/>
    </xf>
    <xf numFmtId="49" fontId="1" fillId="0" borderId="9" xfId="0" applyNumberFormat="1" applyFont="1" applyBorder="1" applyAlignment="1" applyProtection="1">
      <alignment vertical="center" wrapText="1"/>
    </xf>
    <xf numFmtId="164" fontId="0" fillId="2" borderId="8" xfId="0" applyNumberFormat="1" applyFont="1" applyFill="1" applyBorder="1" applyAlignment="1" applyProtection="1">
      <alignment vertical="center"/>
    </xf>
    <xf numFmtId="2" fontId="1" fillId="4" borderId="1" xfId="0" applyNumberFormat="1" applyFont="1" applyFill="1" applyBorder="1" applyAlignment="1" applyProtection="1">
      <alignment vertical="center"/>
    </xf>
    <xf numFmtId="164" fontId="0" fillId="4" borderId="26" xfId="0" applyNumberFormat="1" applyFont="1" applyFill="1" applyBorder="1" applyAlignment="1" applyProtection="1">
      <alignment vertical="center"/>
    </xf>
    <xf numFmtId="2" fontId="1" fillId="4" borderId="27" xfId="0" applyNumberFormat="1" applyFont="1" applyFill="1" applyBorder="1" applyAlignment="1" applyProtection="1">
      <alignment vertical="center"/>
    </xf>
    <xf numFmtId="49" fontId="1" fillId="0" borderId="28" xfId="0" applyNumberFormat="1" applyFont="1" applyBorder="1" applyAlignment="1" applyProtection="1">
      <alignment vertical="center"/>
    </xf>
    <xf numFmtId="49" fontId="1" fillId="0" borderId="29" xfId="0" applyNumberFormat="1" applyFont="1" applyBorder="1" applyAlignment="1" applyProtection="1">
      <alignment vertical="center" wrapText="1"/>
    </xf>
    <xf numFmtId="164" fontId="0" fillId="4" borderId="30" xfId="0" applyNumberFormat="1" applyFont="1" applyFill="1" applyBorder="1" applyAlignment="1" applyProtection="1">
      <alignment vertical="center"/>
    </xf>
    <xf numFmtId="164" fontId="0" fillId="2" borderId="12" xfId="0" applyNumberFormat="1" applyFont="1" applyFill="1" applyBorder="1" applyAlignment="1" applyProtection="1">
      <alignment vertical="center"/>
    </xf>
    <xf numFmtId="49" fontId="1" fillId="0" borderId="31" xfId="0" applyNumberFormat="1" applyFont="1" applyBorder="1" applyAlignment="1" applyProtection="1">
      <alignment vertical="center"/>
    </xf>
    <xf numFmtId="49" fontId="1" fillId="0" borderId="32" xfId="0" applyNumberFormat="1" applyFont="1" applyBorder="1" applyAlignment="1" applyProtection="1">
      <alignment vertical="center" wrapText="1"/>
    </xf>
    <xf numFmtId="164" fontId="0" fillId="2" borderId="11" xfId="0" applyNumberFormat="1" applyFont="1" applyFill="1" applyBorder="1" applyAlignment="1" applyProtection="1">
      <alignment vertical="center"/>
    </xf>
    <xf numFmtId="2" fontId="1" fillId="4" borderId="0" xfId="0" applyNumberFormat="1" applyFont="1" applyFill="1" applyAlignment="1" applyProtection="1">
      <alignment vertical="center"/>
    </xf>
    <xf numFmtId="164" fontId="0" fillId="4" borderId="11" xfId="0" applyNumberFormat="1" applyFont="1" applyFill="1" applyBorder="1" applyAlignment="1" applyProtection="1">
      <alignment vertical="center"/>
    </xf>
    <xf numFmtId="2" fontId="1" fillId="4" borderId="33" xfId="0" applyNumberFormat="1" applyFont="1" applyFill="1" applyBorder="1" applyAlignment="1" applyProtection="1">
      <alignment vertical="center"/>
    </xf>
    <xf numFmtId="164" fontId="0" fillId="4" borderId="12" xfId="0" applyNumberFormat="1" applyFont="1" applyFill="1" applyBorder="1" applyAlignment="1" applyProtection="1">
      <alignment vertical="center"/>
    </xf>
    <xf numFmtId="164" fontId="0" fillId="4" borderId="8" xfId="0" applyNumberFormat="1" applyFont="1" applyFill="1" applyBorder="1" applyAlignment="1" applyProtection="1">
      <alignment vertical="center"/>
    </xf>
    <xf numFmtId="164" fontId="0" fillId="4" borderId="16" xfId="0" applyNumberFormat="1" applyFont="1" applyFill="1" applyBorder="1" applyAlignment="1" applyProtection="1">
      <alignment vertical="center"/>
    </xf>
    <xf numFmtId="164" fontId="4" fillId="4" borderId="7" xfId="0" applyNumberFormat="1" applyFont="1" applyFill="1" applyBorder="1" applyAlignment="1" applyProtection="1">
      <alignment vertical="center"/>
    </xf>
    <xf numFmtId="2" fontId="1" fillId="4" borderId="20" xfId="0" applyNumberFormat="1" applyFont="1" applyFill="1" applyBorder="1" applyAlignment="1" applyProtection="1">
      <alignment vertical="center"/>
    </xf>
    <xf numFmtId="2" fontId="1" fillId="4" borderId="21" xfId="0" applyNumberFormat="1" applyFont="1" applyFill="1" applyBorder="1" applyAlignment="1" applyProtection="1">
      <alignment vertical="center"/>
    </xf>
    <xf numFmtId="49" fontId="4" fillId="0" borderId="0" xfId="0" applyNumberFormat="1" applyFont="1" applyProtection="1"/>
    <xf numFmtId="0" fontId="4" fillId="0" borderId="0" xfId="0" applyFont="1" applyProtection="1"/>
    <xf numFmtId="0" fontId="1" fillId="0" borderId="1" xfId="0" applyFont="1" applyBorder="1" applyAlignment="1" applyProtection="1">
      <alignment horizontal="justify" vertical="top" wrapText="1"/>
    </xf>
    <xf numFmtId="0" fontId="1" fillId="0" borderId="1" xfId="0" applyFont="1" applyFill="1" applyBorder="1" applyAlignment="1" applyProtection="1">
      <alignment horizontal="justify" vertical="top" wrapText="1"/>
    </xf>
    <xf numFmtId="0" fontId="6" fillId="0" borderId="0" xfId="0" applyFont="1" applyProtection="1"/>
    <xf numFmtId="49" fontId="6" fillId="0" borderId="0" xfId="0" applyNumberFormat="1" applyFont="1" applyAlignment="1" applyProtection="1"/>
    <xf numFmtId="49" fontId="6" fillId="0" borderId="0" xfId="0" applyNumberFormat="1" applyFont="1" applyProtection="1"/>
    <xf numFmtId="0" fontId="6" fillId="2" borderId="0" xfId="0" applyNumberFormat="1" applyFont="1" applyFill="1" applyAlignment="1" applyProtection="1">
      <alignment horizontal="center"/>
    </xf>
    <xf numFmtId="0" fontId="1" fillId="0" borderId="2" xfId="0" applyFont="1" applyBorder="1" applyAlignment="1" applyProtection="1">
      <alignment horizontal="center" vertical="top" wrapText="1"/>
    </xf>
    <xf numFmtId="49" fontId="1" fillId="0" borderId="2" xfId="0" applyNumberFormat="1" applyFont="1" applyBorder="1" applyProtection="1"/>
    <xf numFmtId="49" fontId="1" fillId="0" borderId="10" xfId="0" applyNumberFormat="1" applyFont="1" applyFill="1" applyBorder="1" applyAlignment="1" applyProtection="1">
      <alignment horizontal="center"/>
    </xf>
    <xf numFmtId="49" fontId="5" fillId="0" borderId="34" xfId="0" applyNumberFormat="1" applyFont="1" applyFill="1" applyBorder="1" applyAlignment="1" applyProtection="1">
      <alignment horizontal="left"/>
    </xf>
    <xf numFmtId="49" fontId="5" fillId="0" borderId="35" xfId="0" applyNumberFormat="1" applyFont="1" applyFill="1" applyBorder="1" applyAlignment="1" applyProtection="1">
      <alignment horizontal="left"/>
    </xf>
    <xf numFmtId="0" fontId="1" fillId="0" borderId="2" xfId="0" applyFont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/>
    </xf>
    <xf numFmtId="49" fontId="4" fillId="0" borderId="6" xfId="0" applyNumberFormat="1" applyFont="1" applyFill="1" applyBorder="1" applyAlignment="1" applyProtection="1">
      <alignment horizontal="center"/>
    </xf>
    <xf numFmtId="49" fontId="1" fillId="0" borderId="8" xfId="0" applyNumberFormat="1" applyFont="1" applyBorder="1" applyAlignment="1" applyProtection="1">
      <alignment horizontal="center"/>
    </xf>
    <xf numFmtId="49" fontId="1" fillId="0" borderId="9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OC/Energia/2011%20&#1075;&#1086;&#1076;/&#1056;&#1072;&#1089;&#1095;&#1105;&#1090;%20&#1087;&#1086;&#1090;&#1077;&#1088;&#1100;/&#1053;&#1086;&#1088;&#1084;&#1072;&#1090;&#1080;&#1074;&#1085;&#1099;&#1077;_&#1090;&#1072;&#1073;&#1083;&#1080;&#1094;&#1099;%20(&#1087;&#1088;&#1080;&#1083;.&#8470;%205)_&#1052;&#1072;&#1082;&#1077;&#1090;_&#1040;&#1073;&#1086;&#1085;&#1077;&#1085;&#1090;&#1099;%20&#1050;&#1040;&#1052;&#1040;&#1047;-&#1101;&#1085;&#1077;&#1088;&#1075;&#1086;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ка"/>
      <sheetName val="Таблица 1"/>
      <sheetName val="Таблица 2"/>
      <sheetName val="Таблица 2А"/>
      <sheetName val="Таблица 3"/>
      <sheetName val="Таблица 4"/>
      <sheetName val="Таблица 4А"/>
      <sheetName val="Таблица 5"/>
      <sheetName val="Таблица 6"/>
      <sheetName val="Таблица 7"/>
      <sheetName val="Таблица 8"/>
      <sheetName val="Таблица 9"/>
      <sheetName val="Предложение на утверждение"/>
      <sheetName val="Динамика основных показателей"/>
    </sheetNames>
    <sheetDataSet>
      <sheetData sheetId="0">
        <row r="15">
          <cell r="B15" t="str">
            <v/>
          </cell>
        </row>
      </sheetData>
      <sheetData sheetId="1">
        <row r="4">
          <cell r="B4" t="str">
            <v>ООО"КАМАЗ-Энерго"</v>
          </cell>
        </row>
        <row r="8">
          <cell r="H8" t="str">
            <v>2011</v>
          </cell>
        </row>
        <row r="37">
          <cell r="D37" t="str">
            <v>А.В.Жданов</v>
          </cell>
          <cell r="G37" t="str">
            <v>Генеральный директор</v>
          </cell>
        </row>
      </sheetData>
      <sheetData sheetId="2"/>
      <sheetData sheetId="3">
        <row r="31">
          <cell r="E31">
            <v>1721797</v>
          </cell>
        </row>
      </sheetData>
      <sheetData sheetId="4"/>
      <sheetData sheetId="5">
        <row r="13">
          <cell r="F13">
            <v>16999.216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1"/>
  <sheetViews>
    <sheetView tabSelected="1" topLeftCell="A4" workbookViewId="0">
      <pane xSplit="3" topLeftCell="D1" activePane="topRight" state="frozen"/>
      <selection activeCell="U40" sqref="U40:U41"/>
      <selection pane="topRight" activeCell="Q16" sqref="Q16"/>
    </sheetView>
  </sheetViews>
  <sheetFormatPr defaultColWidth="9.1640625" defaultRowHeight="12.75" x14ac:dyDescent="0.2"/>
  <cols>
    <col min="1" max="1" width="4.83203125" style="3" customWidth="1"/>
    <col min="2" max="2" width="6.5" style="3" customWidth="1"/>
    <col min="3" max="3" width="49.83203125" style="3" customWidth="1"/>
    <col min="4" max="4" width="12.1640625" style="3" customWidth="1"/>
    <col min="5" max="5" width="7" style="3" customWidth="1"/>
    <col min="6" max="6" width="13.83203125" style="3" customWidth="1"/>
    <col min="7" max="7" width="7" style="3" customWidth="1"/>
    <col min="8" max="8" width="12.1640625" style="3" customWidth="1"/>
    <col min="9" max="9" width="7" style="3" customWidth="1"/>
    <col min="10" max="10" width="14.1640625" style="3" customWidth="1"/>
    <col min="11" max="11" width="7" style="3" customWidth="1"/>
    <col min="12" max="12" width="12.33203125" style="3" customWidth="1"/>
    <col min="13" max="13" width="7" style="3" customWidth="1"/>
    <col min="14" max="14" width="16.1640625" style="3" customWidth="1"/>
    <col min="15" max="15" width="7" style="3" customWidth="1"/>
    <col min="16" max="250" width="9.1640625" style="3" customWidth="1"/>
    <col min="251" max="16384" width="9.1640625" style="3"/>
  </cols>
  <sheetData>
    <row r="2" spans="1:16" x14ac:dyDescent="0.2">
      <c r="A2" s="1"/>
      <c r="B2" s="2" t="str">
        <f>"Таблица 4А -  Структура технологических потерь электроэнергии в регулируемом году "&amp;'[1]Таблица 1'!H8</f>
        <v>Таблица 4А -  Структура технологических потерь электроэнергии в регулируемом году 2011</v>
      </c>
      <c r="C2" s="1"/>
    </row>
    <row r="3" spans="1:16" x14ac:dyDescent="0.2">
      <c r="A3" s="1"/>
      <c r="B3" s="1"/>
      <c r="C3" s="1"/>
    </row>
    <row r="4" spans="1:16" x14ac:dyDescent="0.2">
      <c r="A4" s="1"/>
      <c r="B4" s="61" t="str">
        <f>IF('[1]Таблица 1'!B4:H4&lt;&gt;"",'[1]Таблица 1'!B4:H4,"")</f>
        <v>ООО"КАМАЗ-Энерго"</v>
      </c>
      <c r="C4" s="61"/>
    </row>
    <row r="5" spans="1:16" x14ac:dyDescent="0.2">
      <c r="B5" s="62" t="s">
        <v>0</v>
      </c>
      <c r="C5" s="63"/>
    </row>
    <row r="7" spans="1:16" ht="13.5" customHeight="1" thickBot="1" x14ac:dyDescent="0.25">
      <c r="B7" s="64" t="s">
        <v>1</v>
      </c>
      <c r="C7" s="65" t="s">
        <v>2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68"/>
      <c r="P7" s="4"/>
    </row>
    <row r="8" spans="1:16" ht="13.5" thickBot="1" x14ac:dyDescent="0.25">
      <c r="B8" s="64"/>
      <c r="C8" s="66"/>
      <c r="D8" s="69" t="s">
        <v>3</v>
      </c>
      <c r="E8" s="69"/>
      <c r="F8" s="69" t="s">
        <v>4</v>
      </c>
      <c r="G8" s="69"/>
      <c r="H8" s="69" t="s">
        <v>5</v>
      </c>
      <c r="I8" s="69"/>
      <c r="J8" s="69" t="s">
        <v>6</v>
      </c>
      <c r="K8" s="69"/>
      <c r="L8" s="69" t="s">
        <v>7</v>
      </c>
      <c r="M8" s="70"/>
      <c r="N8" s="57" t="s">
        <v>8</v>
      </c>
      <c r="O8" s="57"/>
      <c r="P8" s="4"/>
    </row>
    <row r="9" spans="1:16" ht="13.5" thickBot="1" x14ac:dyDescent="0.25">
      <c r="B9" s="64"/>
      <c r="C9" s="66"/>
      <c r="D9" s="5" t="s">
        <v>9</v>
      </c>
      <c r="E9" s="5" t="s">
        <v>10</v>
      </c>
      <c r="F9" s="5" t="s">
        <v>9</v>
      </c>
      <c r="G9" s="5" t="s">
        <v>11</v>
      </c>
      <c r="H9" s="5" t="s">
        <v>9</v>
      </c>
      <c r="I9" s="5" t="s">
        <v>11</v>
      </c>
      <c r="J9" s="5" t="s">
        <v>9</v>
      </c>
      <c r="K9" s="5" t="s">
        <v>11</v>
      </c>
      <c r="L9" s="5" t="s">
        <v>9</v>
      </c>
      <c r="M9" s="5" t="s">
        <v>11</v>
      </c>
      <c r="N9" s="6" t="s">
        <v>9</v>
      </c>
      <c r="O9" s="7" t="s">
        <v>11</v>
      </c>
      <c r="P9" s="4"/>
    </row>
    <row r="10" spans="1:16" ht="13.5" thickBot="1" x14ac:dyDescent="0.25">
      <c r="B10" s="8">
        <v>1</v>
      </c>
      <c r="C10" s="9">
        <v>2</v>
      </c>
      <c r="D10" s="10">
        <v>3</v>
      </c>
      <c r="E10" s="11">
        <v>4</v>
      </c>
      <c r="F10" s="10">
        <v>5</v>
      </c>
      <c r="G10" s="11">
        <v>6</v>
      </c>
      <c r="H10" s="10">
        <v>7</v>
      </c>
      <c r="I10" s="11">
        <v>8</v>
      </c>
      <c r="J10" s="10">
        <v>9</v>
      </c>
      <c r="K10" s="11">
        <v>10</v>
      </c>
      <c r="L10" s="10">
        <v>11</v>
      </c>
      <c r="M10" s="11">
        <v>12</v>
      </c>
      <c r="N10" s="10">
        <v>13</v>
      </c>
      <c r="O10" s="12">
        <v>14</v>
      </c>
      <c r="P10" s="4"/>
    </row>
    <row r="11" spans="1:16" ht="14.25" customHeight="1" thickBot="1" x14ac:dyDescent="0.25">
      <c r="B11" s="13">
        <v>1</v>
      </c>
      <c r="C11" s="14" t="s">
        <v>12</v>
      </c>
      <c r="D11" s="15">
        <v>0</v>
      </c>
      <c r="E11" s="16"/>
      <c r="F11" s="15">
        <v>1721124</v>
      </c>
      <c r="G11" s="16"/>
      <c r="H11" s="15">
        <v>88748.611499999999</v>
      </c>
      <c r="I11" s="16"/>
      <c r="J11" s="15">
        <v>1462780.0415000001</v>
      </c>
      <c r="K11" s="16"/>
      <c r="L11" s="15">
        <v>7904.6130000000003</v>
      </c>
      <c r="M11" s="16"/>
      <c r="N11" s="17">
        <v>1721797</v>
      </c>
      <c r="O11" s="18"/>
      <c r="P11" s="4"/>
    </row>
    <row r="12" spans="1:16" ht="14.25" customHeight="1" thickBot="1" x14ac:dyDescent="0.25">
      <c r="B12" s="19">
        <v>2</v>
      </c>
      <c r="C12" s="20" t="s">
        <v>13</v>
      </c>
      <c r="D12" s="21">
        <v>0</v>
      </c>
      <c r="E12" s="22" t="s">
        <v>58</v>
      </c>
      <c r="F12" s="21">
        <v>19879.653999999999</v>
      </c>
      <c r="G12" s="22">
        <v>1.1550390326321636</v>
      </c>
      <c r="H12" s="21">
        <v>18.600000000000001</v>
      </c>
      <c r="I12" s="22">
        <v>2.0958074369422673E-2</v>
      </c>
      <c r="J12" s="21">
        <v>392.041</v>
      </c>
      <c r="K12" s="22">
        <v>2.6801090312798061E-2</v>
      </c>
      <c r="L12" s="21">
        <v>0.35</v>
      </c>
      <c r="M12" s="22">
        <v>4.4277942512808656E-3</v>
      </c>
      <c r="N12" s="23">
        <v>20290.645</v>
      </c>
      <c r="O12" s="24">
        <v>1.1784574488165562</v>
      </c>
      <c r="P12" s="4"/>
    </row>
    <row r="13" spans="1:16" ht="14.25" customHeight="1" x14ac:dyDescent="0.2">
      <c r="B13" s="25" t="s">
        <v>14</v>
      </c>
      <c r="C13" s="26" t="s">
        <v>15</v>
      </c>
      <c r="D13" s="27">
        <v>0</v>
      </c>
      <c r="E13" s="28" t="s">
        <v>58</v>
      </c>
      <c r="F13" s="27">
        <v>16999.216</v>
      </c>
      <c r="G13" s="28">
        <v>0.98768107353101819</v>
      </c>
      <c r="H13" s="27">
        <v>0</v>
      </c>
      <c r="I13" s="28">
        <v>0</v>
      </c>
      <c r="J13" s="27">
        <v>182.631</v>
      </c>
      <c r="K13" s="28">
        <v>1.2485199060599842E-2</v>
      </c>
      <c r="L13" s="27">
        <v>0</v>
      </c>
      <c r="M13" s="28">
        <v>0</v>
      </c>
      <c r="N13" s="29">
        <v>17181.847000000002</v>
      </c>
      <c r="O13" s="30">
        <v>0.99790201748522045</v>
      </c>
      <c r="P13" s="4"/>
    </row>
    <row r="14" spans="1:16" ht="14.25" customHeight="1" x14ac:dyDescent="0.2">
      <c r="B14" s="31" t="s">
        <v>16</v>
      </c>
      <c r="C14" s="32" t="s">
        <v>17</v>
      </c>
      <c r="D14" s="27">
        <v>0</v>
      </c>
      <c r="E14" s="28" t="s">
        <v>58</v>
      </c>
      <c r="F14" s="27">
        <v>74.691000000000003</v>
      </c>
      <c r="G14" s="28">
        <v>4.3396640799849406E-3</v>
      </c>
      <c r="H14" s="27">
        <v>0</v>
      </c>
      <c r="I14" s="28">
        <v>0</v>
      </c>
      <c r="J14" s="27">
        <v>0</v>
      </c>
      <c r="K14" s="28">
        <v>0</v>
      </c>
      <c r="L14" s="27">
        <v>0</v>
      </c>
      <c r="M14" s="28">
        <v>0</v>
      </c>
      <c r="N14" s="33">
        <v>74.691000000000003</v>
      </c>
      <c r="O14" s="30">
        <v>4.3379678324448239E-3</v>
      </c>
      <c r="P14" s="4"/>
    </row>
    <row r="15" spans="1:16" ht="14.25" customHeight="1" x14ac:dyDescent="0.2">
      <c r="B15" s="31" t="s">
        <v>18</v>
      </c>
      <c r="C15" s="32" t="s">
        <v>19</v>
      </c>
      <c r="D15" s="27">
        <v>0</v>
      </c>
      <c r="E15" s="28" t="s">
        <v>58</v>
      </c>
      <c r="F15" s="27">
        <v>214.51599999999999</v>
      </c>
      <c r="G15" s="28">
        <v>1.2463715571916955E-2</v>
      </c>
      <c r="H15" s="27">
        <v>0</v>
      </c>
      <c r="I15" s="28">
        <v>0</v>
      </c>
      <c r="J15" s="27">
        <v>0</v>
      </c>
      <c r="K15" s="28">
        <v>0</v>
      </c>
      <c r="L15" s="27">
        <v>0</v>
      </c>
      <c r="M15" s="28">
        <v>0</v>
      </c>
      <c r="N15" s="33">
        <v>214.51599999999999</v>
      </c>
      <c r="O15" s="30">
        <v>1.2458843870676972E-2</v>
      </c>
      <c r="P15" s="4"/>
    </row>
    <row r="16" spans="1:16" ht="14.25" customHeight="1" x14ac:dyDescent="0.2">
      <c r="B16" s="31" t="s">
        <v>20</v>
      </c>
      <c r="C16" s="32" t="s">
        <v>21</v>
      </c>
      <c r="D16" s="27">
        <v>0</v>
      </c>
      <c r="E16" s="28" t="s">
        <v>58</v>
      </c>
      <c r="F16" s="27">
        <v>131.274</v>
      </c>
      <c r="G16" s="28">
        <v>7.6272249994770855E-3</v>
      </c>
      <c r="H16" s="27">
        <v>0</v>
      </c>
      <c r="I16" s="28">
        <v>0</v>
      </c>
      <c r="J16" s="27">
        <v>13.446</v>
      </c>
      <c r="K16" s="28">
        <v>9.1920860406407168E-4</v>
      </c>
      <c r="L16" s="27">
        <v>0</v>
      </c>
      <c r="M16" s="28">
        <v>0</v>
      </c>
      <c r="N16" s="33">
        <v>144.72</v>
      </c>
      <c r="O16" s="30">
        <v>8.4051720382832592E-3</v>
      </c>
      <c r="P16" s="4"/>
    </row>
    <row r="17" spans="2:16" ht="14.25" customHeight="1" x14ac:dyDescent="0.2">
      <c r="B17" s="31" t="s">
        <v>22</v>
      </c>
      <c r="C17" s="32" t="s">
        <v>23</v>
      </c>
      <c r="D17" s="27">
        <v>0</v>
      </c>
      <c r="E17" s="28" t="s">
        <v>58</v>
      </c>
      <c r="F17" s="27">
        <v>0</v>
      </c>
      <c r="G17" s="28">
        <v>0</v>
      </c>
      <c r="H17" s="27">
        <v>1.2</v>
      </c>
      <c r="I17" s="28">
        <v>1.3521338302853335E-3</v>
      </c>
      <c r="J17" s="27">
        <v>21.86</v>
      </c>
      <c r="K17" s="28">
        <v>1.4944147021300467E-3</v>
      </c>
      <c r="L17" s="27">
        <v>0.35</v>
      </c>
      <c r="M17" s="28">
        <v>4.4277942512808656E-3</v>
      </c>
      <c r="N17" s="33">
        <v>23.41</v>
      </c>
      <c r="O17" s="30">
        <v>1.3596260186305353E-3</v>
      </c>
      <c r="P17" s="4"/>
    </row>
    <row r="18" spans="2:16" ht="14.25" customHeight="1" x14ac:dyDescent="0.2">
      <c r="B18" s="31" t="s">
        <v>24</v>
      </c>
      <c r="C18" s="32" t="s">
        <v>25</v>
      </c>
      <c r="D18" s="27">
        <v>0</v>
      </c>
      <c r="E18" s="28" t="s">
        <v>58</v>
      </c>
      <c r="F18" s="27">
        <v>0</v>
      </c>
      <c r="G18" s="28">
        <v>0</v>
      </c>
      <c r="H18" s="27">
        <v>14.4</v>
      </c>
      <c r="I18" s="28">
        <v>1.6225605963424001E-2</v>
      </c>
      <c r="J18" s="27">
        <v>137.26</v>
      </c>
      <c r="K18" s="28">
        <v>9.383502379431391E-3</v>
      </c>
      <c r="L18" s="27">
        <v>0</v>
      </c>
      <c r="M18" s="28">
        <v>0</v>
      </c>
      <c r="N18" s="33">
        <v>151.66</v>
      </c>
      <c r="O18" s="30">
        <v>8.8082392988255882E-3</v>
      </c>
      <c r="P18" s="4"/>
    </row>
    <row r="19" spans="2:16" ht="14.25" customHeight="1" x14ac:dyDescent="0.2">
      <c r="B19" s="31" t="s">
        <v>26</v>
      </c>
      <c r="C19" s="32" t="s">
        <v>27</v>
      </c>
      <c r="D19" s="27">
        <v>0</v>
      </c>
      <c r="E19" s="28" t="s">
        <v>58</v>
      </c>
      <c r="F19" s="27">
        <v>0</v>
      </c>
      <c r="G19" s="28">
        <v>0</v>
      </c>
      <c r="H19" s="27">
        <v>0</v>
      </c>
      <c r="I19" s="28">
        <v>0</v>
      </c>
      <c r="J19" s="27">
        <v>0</v>
      </c>
      <c r="K19" s="28">
        <v>0</v>
      </c>
      <c r="L19" s="27">
        <v>0</v>
      </c>
      <c r="M19" s="28">
        <v>0</v>
      </c>
      <c r="N19" s="33">
        <v>0</v>
      </c>
      <c r="O19" s="30">
        <v>0</v>
      </c>
      <c r="P19" s="4"/>
    </row>
    <row r="20" spans="2:16" ht="14.25" customHeight="1" x14ac:dyDescent="0.2">
      <c r="B20" s="31" t="s">
        <v>28</v>
      </c>
      <c r="C20" s="32" t="s">
        <v>29</v>
      </c>
      <c r="D20" s="27">
        <v>0</v>
      </c>
      <c r="E20" s="28" t="s">
        <v>58</v>
      </c>
      <c r="F20" s="27">
        <v>0</v>
      </c>
      <c r="G20" s="28">
        <v>0</v>
      </c>
      <c r="H20" s="27">
        <v>0</v>
      </c>
      <c r="I20" s="28">
        <v>0</v>
      </c>
      <c r="J20" s="27">
        <v>0</v>
      </c>
      <c r="K20" s="28">
        <v>0</v>
      </c>
      <c r="L20" s="27">
        <v>0</v>
      </c>
      <c r="M20" s="28">
        <v>0</v>
      </c>
      <c r="N20" s="33">
        <v>0</v>
      </c>
      <c r="O20" s="30">
        <v>0</v>
      </c>
      <c r="P20" s="4"/>
    </row>
    <row r="21" spans="2:16" ht="20.25" customHeight="1" x14ac:dyDescent="0.2">
      <c r="B21" s="31" t="s">
        <v>30</v>
      </c>
      <c r="C21" s="32" t="s">
        <v>31</v>
      </c>
      <c r="D21" s="27">
        <v>0</v>
      </c>
      <c r="E21" s="28" t="s">
        <v>58</v>
      </c>
      <c r="F21" s="27">
        <v>154</v>
      </c>
      <c r="G21" s="28">
        <v>8.9476411926159884E-3</v>
      </c>
      <c r="H21" s="27">
        <v>3</v>
      </c>
      <c r="I21" s="28">
        <v>3.3803345757133338E-3</v>
      </c>
      <c r="J21" s="27">
        <v>16.899999999999999</v>
      </c>
      <c r="K21" s="28">
        <v>1.1553343305579957E-3</v>
      </c>
      <c r="L21" s="27">
        <v>0</v>
      </c>
      <c r="M21" s="28">
        <v>0</v>
      </c>
      <c r="N21" s="33">
        <v>173.9</v>
      </c>
      <c r="O21" s="30">
        <v>1.0099913055952588E-2</v>
      </c>
      <c r="P21" s="4"/>
    </row>
    <row r="22" spans="2:16" ht="14.25" customHeight="1" x14ac:dyDescent="0.2">
      <c r="B22" s="31" t="s">
        <v>32</v>
      </c>
      <c r="C22" s="32" t="s">
        <v>33</v>
      </c>
      <c r="D22" s="27">
        <v>0</v>
      </c>
      <c r="E22" s="28" t="s">
        <v>58</v>
      </c>
      <c r="F22" s="27">
        <v>16.2</v>
      </c>
      <c r="G22" s="28">
        <v>9.4124537221025335E-4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28">
        <v>0</v>
      </c>
      <c r="N22" s="33">
        <v>16.2</v>
      </c>
      <c r="O22" s="30">
        <v>9.4087746697200654E-4</v>
      </c>
      <c r="P22" s="4"/>
    </row>
    <row r="23" spans="2:16" ht="14.25" customHeight="1" x14ac:dyDescent="0.2">
      <c r="B23" s="31" t="s">
        <v>34</v>
      </c>
      <c r="C23" s="32" t="s">
        <v>35</v>
      </c>
      <c r="D23" s="27">
        <v>0</v>
      </c>
      <c r="E23" s="28" t="s">
        <v>58</v>
      </c>
      <c r="F23" s="27">
        <v>5.28</v>
      </c>
      <c r="G23" s="28">
        <v>3.0677626946111957E-4</v>
      </c>
      <c r="H23" s="27">
        <v>0</v>
      </c>
      <c r="I23" s="28">
        <v>0</v>
      </c>
      <c r="J23" s="27">
        <v>0</v>
      </c>
      <c r="K23" s="28">
        <v>0</v>
      </c>
      <c r="L23" s="27">
        <v>0</v>
      </c>
      <c r="M23" s="28">
        <v>0</v>
      </c>
      <c r="N23" s="33">
        <v>5.28</v>
      </c>
      <c r="O23" s="30">
        <v>3.0665635960569102E-4</v>
      </c>
      <c r="P23" s="4"/>
    </row>
    <row r="24" spans="2:16" ht="14.25" customHeight="1" x14ac:dyDescent="0.2">
      <c r="B24" s="31" t="s">
        <v>36</v>
      </c>
      <c r="C24" s="32" t="s">
        <v>37</v>
      </c>
      <c r="D24" s="27">
        <v>0</v>
      </c>
      <c r="E24" s="28" t="s">
        <v>58</v>
      </c>
      <c r="F24" s="27">
        <v>1.32</v>
      </c>
      <c r="G24" s="28">
        <v>7.6694067365279893E-5</v>
      </c>
      <c r="H24" s="27">
        <v>0</v>
      </c>
      <c r="I24" s="28">
        <v>0</v>
      </c>
      <c r="J24" s="27">
        <v>0</v>
      </c>
      <c r="K24" s="28">
        <v>0</v>
      </c>
      <c r="L24" s="27">
        <v>0</v>
      </c>
      <c r="M24" s="28">
        <v>0</v>
      </c>
      <c r="N24" s="33">
        <v>1.32</v>
      </c>
      <c r="O24" s="30">
        <v>7.6664089901422756E-5</v>
      </c>
      <c r="P24" s="4"/>
    </row>
    <row r="25" spans="2:16" ht="14.25" customHeight="1" x14ac:dyDescent="0.2">
      <c r="B25" s="31" t="s">
        <v>38</v>
      </c>
      <c r="C25" s="32" t="s">
        <v>39</v>
      </c>
      <c r="D25" s="27">
        <v>0</v>
      </c>
      <c r="E25" s="28" t="s">
        <v>58</v>
      </c>
      <c r="F25" s="27">
        <v>0</v>
      </c>
      <c r="G25" s="28">
        <v>0</v>
      </c>
      <c r="H25" s="27">
        <v>0</v>
      </c>
      <c r="I25" s="28">
        <v>0</v>
      </c>
      <c r="J25" s="27">
        <v>0</v>
      </c>
      <c r="K25" s="28">
        <v>0</v>
      </c>
      <c r="L25" s="27">
        <v>0</v>
      </c>
      <c r="M25" s="28">
        <v>0</v>
      </c>
      <c r="N25" s="33">
        <v>0</v>
      </c>
      <c r="O25" s="30">
        <v>0</v>
      </c>
      <c r="P25" s="4"/>
    </row>
    <row r="26" spans="2:16" ht="14.25" customHeight="1" x14ac:dyDescent="0.2">
      <c r="B26" s="31" t="s">
        <v>40</v>
      </c>
      <c r="C26" s="32" t="s">
        <v>41</v>
      </c>
      <c r="D26" s="34">
        <v>0</v>
      </c>
      <c r="E26" s="28" t="s">
        <v>58</v>
      </c>
      <c r="F26" s="34">
        <v>2283.1570000000002</v>
      </c>
      <c r="G26" s="28">
        <v>0.13265499754811391</v>
      </c>
      <c r="H26" s="34">
        <v>0</v>
      </c>
      <c r="I26" s="28">
        <v>0</v>
      </c>
      <c r="J26" s="34">
        <v>19.943999999999999</v>
      </c>
      <c r="K26" s="28">
        <v>1.3634312360147141E-3</v>
      </c>
      <c r="L26" s="34">
        <v>0</v>
      </c>
      <c r="M26" s="28">
        <v>0</v>
      </c>
      <c r="N26" s="33">
        <v>2303.1010000000001</v>
      </c>
      <c r="O26" s="30">
        <v>0.13376147130004293</v>
      </c>
      <c r="P26" s="4"/>
    </row>
    <row r="27" spans="2:16" ht="14.25" customHeight="1" thickBot="1" x14ac:dyDescent="0.25">
      <c r="B27" s="35" t="s">
        <v>42</v>
      </c>
      <c r="C27" s="36" t="s">
        <v>43</v>
      </c>
      <c r="D27" s="37">
        <v>0</v>
      </c>
      <c r="E27" s="38" t="s">
        <v>58</v>
      </c>
      <c r="F27" s="37">
        <v>0</v>
      </c>
      <c r="G27" s="38">
        <v>0</v>
      </c>
      <c r="H27" s="37">
        <v>0</v>
      </c>
      <c r="I27" s="38">
        <v>0</v>
      </c>
      <c r="J27" s="37">
        <v>0</v>
      </c>
      <c r="K27" s="38">
        <v>0</v>
      </c>
      <c r="L27" s="37">
        <v>0</v>
      </c>
      <c r="M27" s="38">
        <v>0</v>
      </c>
      <c r="N27" s="39">
        <v>0</v>
      </c>
      <c r="O27" s="40">
        <v>0</v>
      </c>
      <c r="P27" s="4"/>
    </row>
    <row r="28" spans="2:16" ht="14.25" customHeight="1" thickBot="1" x14ac:dyDescent="0.25">
      <c r="B28" s="19">
        <v>3</v>
      </c>
      <c r="C28" s="20" t="s">
        <v>44</v>
      </c>
      <c r="D28" s="21">
        <v>0</v>
      </c>
      <c r="E28" s="22" t="s">
        <v>58</v>
      </c>
      <c r="F28" s="21">
        <v>3175.8305589734632</v>
      </c>
      <c r="G28" s="22">
        <v>0.1845207294171404</v>
      </c>
      <c r="H28" s="21">
        <v>0</v>
      </c>
      <c r="I28" s="22">
        <v>0</v>
      </c>
      <c r="J28" s="21">
        <v>8.9523331378220963</v>
      </c>
      <c r="K28" s="22">
        <v>6.1200815459868958E-4</v>
      </c>
      <c r="L28" s="21">
        <v>15.454429088166712</v>
      </c>
      <c r="M28" s="22">
        <v>0.19551152078117817</v>
      </c>
      <c r="N28" s="23">
        <v>3200.2373211994518</v>
      </c>
      <c r="O28" s="24">
        <v>0.18586612249872964</v>
      </c>
      <c r="P28" s="4"/>
    </row>
    <row r="29" spans="2:16" ht="14.25" customHeight="1" x14ac:dyDescent="0.2">
      <c r="B29" s="25" t="s">
        <v>45</v>
      </c>
      <c r="C29" s="26" t="s">
        <v>46</v>
      </c>
      <c r="D29" s="41">
        <v>0</v>
      </c>
      <c r="E29" s="28" t="s">
        <v>58</v>
      </c>
      <c r="F29" s="41">
        <v>2267.7642393995634</v>
      </c>
      <c r="G29" s="28">
        <v>0.1317606540493052</v>
      </c>
      <c r="H29" s="41">
        <v>0</v>
      </c>
      <c r="I29" s="28">
        <v>0</v>
      </c>
      <c r="J29" s="41">
        <v>3.3864319755394581</v>
      </c>
      <c r="K29" s="28">
        <v>2.3150657511479712E-4</v>
      </c>
      <c r="L29" s="41">
        <v>0</v>
      </c>
      <c r="M29" s="28">
        <v>0</v>
      </c>
      <c r="N29" s="29">
        <v>2271.1506713751028</v>
      </c>
      <c r="O29" s="30">
        <v>0.13190583276513448</v>
      </c>
      <c r="P29" s="4"/>
    </row>
    <row r="30" spans="2:16" ht="14.25" customHeight="1" x14ac:dyDescent="0.2">
      <c r="B30" s="31" t="s">
        <v>47</v>
      </c>
      <c r="C30" s="32" t="s">
        <v>48</v>
      </c>
      <c r="D30" s="33">
        <v>0</v>
      </c>
      <c r="E30" s="28" t="s">
        <v>58</v>
      </c>
      <c r="F30" s="33">
        <v>908.06631957389982</v>
      </c>
      <c r="G30" s="28">
        <v>5.2760075367835196E-2</v>
      </c>
      <c r="H30" s="33">
        <v>0</v>
      </c>
      <c r="I30" s="28">
        <v>0</v>
      </c>
      <c r="J30" s="33">
        <v>4.2845982489425412</v>
      </c>
      <c r="K30" s="28">
        <v>2.9290789642911195E-4</v>
      </c>
      <c r="L30" s="33">
        <v>15.454429088166712</v>
      </c>
      <c r="M30" s="28">
        <v>0.19551152078117817</v>
      </c>
      <c r="N30" s="42">
        <v>927.80534691100911</v>
      </c>
      <c r="O30" s="30">
        <v>5.388587312621692E-2</v>
      </c>
      <c r="P30" s="4"/>
    </row>
    <row r="31" spans="2:16" ht="14.25" customHeight="1" x14ac:dyDescent="0.2">
      <c r="B31" s="31" t="s">
        <v>49</v>
      </c>
      <c r="C31" s="32" t="s">
        <v>50</v>
      </c>
      <c r="D31" s="41">
        <v>0</v>
      </c>
      <c r="E31" s="28" t="s">
        <v>58</v>
      </c>
      <c r="F31" s="41">
        <v>0</v>
      </c>
      <c r="G31" s="28">
        <v>0</v>
      </c>
      <c r="H31" s="41">
        <v>0</v>
      </c>
      <c r="I31" s="28">
        <v>0</v>
      </c>
      <c r="J31" s="41">
        <v>1.2813029133400973</v>
      </c>
      <c r="K31" s="28">
        <v>8.7593683054780543E-5</v>
      </c>
      <c r="L31" s="41">
        <v>0</v>
      </c>
      <c r="M31" s="28">
        <v>0</v>
      </c>
      <c r="N31" s="33">
        <v>1.2813029133400973</v>
      </c>
      <c r="O31" s="30">
        <v>7.4416607378227357E-5</v>
      </c>
      <c r="P31" s="4"/>
    </row>
    <row r="32" spans="2:16" ht="14.25" customHeight="1" thickBot="1" x14ac:dyDescent="0.25">
      <c r="B32" s="35" t="s">
        <v>51</v>
      </c>
      <c r="C32" s="36" t="s">
        <v>52</v>
      </c>
      <c r="D32" s="39">
        <v>0</v>
      </c>
      <c r="E32" s="38" t="s">
        <v>58</v>
      </c>
      <c r="F32" s="39">
        <v>0</v>
      </c>
      <c r="G32" s="38">
        <v>0</v>
      </c>
      <c r="H32" s="39">
        <v>0</v>
      </c>
      <c r="I32" s="38">
        <v>0</v>
      </c>
      <c r="J32" s="39">
        <v>0</v>
      </c>
      <c r="K32" s="38">
        <v>0</v>
      </c>
      <c r="L32" s="39">
        <v>0</v>
      </c>
      <c r="M32" s="38">
        <v>0</v>
      </c>
      <c r="N32" s="39">
        <v>0</v>
      </c>
      <c r="O32" s="40">
        <v>0</v>
      </c>
      <c r="P32" s="4"/>
    </row>
    <row r="33" spans="2:16" ht="14.25" customHeight="1" thickBot="1" x14ac:dyDescent="0.25">
      <c r="B33" s="19">
        <v>4</v>
      </c>
      <c r="C33" s="20" t="s">
        <v>53</v>
      </c>
      <c r="D33" s="43">
        <v>0</v>
      </c>
      <c r="E33" s="22" t="s">
        <v>58</v>
      </c>
      <c r="F33" s="43">
        <v>23055.484558973461</v>
      </c>
      <c r="G33" s="22">
        <v>1.3395597620493038</v>
      </c>
      <c r="H33" s="43">
        <v>18.600000000000001</v>
      </c>
      <c r="I33" s="22">
        <v>2.0958074369422673E-2</v>
      </c>
      <c r="J33" s="43">
        <v>400.99333313782211</v>
      </c>
      <c r="K33" s="22">
        <v>2.7413098467396754E-2</v>
      </c>
      <c r="L33" s="43">
        <v>15.804429088166712</v>
      </c>
      <c r="M33" s="22">
        <v>0.19993931503245904</v>
      </c>
      <c r="N33" s="44">
        <v>23490.882321199453</v>
      </c>
      <c r="O33" s="24">
        <v>1.3643235713152859</v>
      </c>
      <c r="P33" s="4"/>
    </row>
    <row r="34" spans="2:16" ht="23.25" customHeight="1" thickBot="1" x14ac:dyDescent="0.25">
      <c r="B34" s="19">
        <v>5</v>
      </c>
      <c r="C34" s="20" t="s">
        <v>54</v>
      </c>
      <c r="D34" s="43">
        <v>0</v>
      </c>
      <c r="E34" s="38" t="s">
        <v>58</v>
      </c>
      <c r="F34" s="43">
        <v>1264.6622120416546</v>
      </c>
      <c r="G34" s="38">
        <v>7.347885521564132E-2</v>
      </c>
      <c r="H34" s="43">
        <v>65.211463749977</v>
      </c>
      <c r="I34" s="38">
        <v>7.347885521564132E-2</v>
      </c>
      <c r="J34" s="43">
        <v>1074.8340288170832</v>
      </c>
      <c r="K34" s="38">
        <v>7.3478855215641334E-2</v>
      </c>
      <c r="L34" s="43">
        <v>5.8082191416267621</v>
      </c>
      <c r="M34" s="38">
        <v>7.347885521564132E-2</v>
      </c>
      <c r="N34" s="15">
        <v>2410.5159237503412</v>
      </c>
      <c r="O34" s="40">
        <v>0.14000000718727826</v>
      </c>
      <c r="P34" s="4"/>
    </row>
    <row r="35" spans="2:16" s="48" customFormat="1" ht="12.75" customHeight="1" thickBot="1" x14ac:dyDescent="0.25">
      <c r="B35" s="13">
        <v>6</v>
      </c>
      <c r="C35" s="14" t="s">
        <v>55</v>
      </c>
      <c r="D35" s="44">
        <v>0</v>
      </c>
      <c r="E35" s="45" t="s">
        <v>58</v>
      </c>
      <c r="F35" s="44">
        <v>24320.146771015116</v>
      </c>
      <c r="G35" s="45">
        <v>1.4130386172649452</v>
      </c>
      <c r="H35" s="44">
        <v>83.811463749977008</v>
      </c>
      <c r="I35" s="45">
        <v>9.4436929585064E-2</v>
      </c>
      <c r="J35" s="44">
        <v>1475.8273619549054</v>
      </c>
      <c r="K35" s="45">
        <v>0.10089195368303809</v>
      </c>
      <c r="L35" s="44">
        <v>21.612648229793475</v>
      </c>
      <c r="M35" s="45">
        <v>0.27341817024810039</v>
      </c>
      <c r="N35" s="44">
        <v>25901.398244949793</v>
      </c>
      <c r="O35" s="46">
        <v>1.5043235785025642</v>
      </c>
      <c r="P35" s="47"/>
    </row>
    <row r="36" spans="2:16" ht="13.5" thickBot="1" x14ac:dyDescent="0.25">
      <c r="B36" s="58" t="s">
        <v>56</v>
      </c>
      <c r="C36" s="58"/>
      <c r="D36" s="59"/>
      <c r="E36" s="58"/>
      <c r="F36" s="59"/>
      <c r="G36" s="58"/>
      <c r="H36" s="59"/>
      <c r="I36" s="58"/>
      <c r="J36" s="59"/>
      <c r="K36" s="58"/>
      <c r="L36" s="59"/>
      <c r="M36" s="58"/>
      <c r="N36" s="59"/>
      <c r="O36" s="58"/>
      <c r="P36" s="4"/>
    </row>
    <row r="37" spans="2:16" x14ac:dyDescent="0.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x14ac:dyDescent="0.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5.75" x14ac:dyDescent="0.25">
      <c r="B39" s="49"/>
      <c r="C39" s="50"/>
      <c r="D39" s="51" t="str">
        <f>'[1]Таблица 1'!D37</f>
        <v>А.В.Жданов</v>
      </c>
      <c r="E39" s="52"/>
      <c r="F39" s="52"/>
      <c r="G39" s="53"/>
      <c r="H39" s="54" t="str">
        <f>'[1]Таблица 1'!G37</f>
        <v>Генеральный директор</v>
      </c>
      <c r="I39" s="53"/>
      <c r="J39" s="4"/>
      <c r="K39" s="4"/>
      <c r="L39" s="4"/>
      <c r="M39" s="4"/>
      <c r="N39" s="4"/>
      <c r="O39" s="4"/>
      <c r="P39" s="4"/>
    </row>
    <row r="40" spans="2:16" ht="12.75" customHeight="1" x14ac:dyDescent="0.2">
      <c r="B40" s="60" t="s">
        <v>57</v>
      </c>
      <c r="C40" s="60"/>
      <c r="D40" s="55"/>
      <c r="E40" s="56"/>
      <c r="F40" s="56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x14ac:dyDescent="0.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x14ac:dyDescent="0.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x14ac:dyDescent="0.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</sheetData>
  <mergeCells count="13">
    <mergeCell ref="N8:O8"/>
    <mergeCell ref="B36:O36"/>
    <mergeCell ref="B40:C40"/>
    <mergeCell ref="B4:C4"/>
    <mergeCell ref="B5:C5"/>
    <mergeCell ref="B7:B9"/>
    <mergeCell ref="C7:C9"/>
    <mergeCell ref="D7:O7"/>
    <mergeCell ref="D8:E8"/>
    <mergeCell ref="F8:G8"/>
    <mergeCell ref="H8:I8"/>
    <mergeCell ref="J8:K8"/>
    <mergeCell ref="L8:M8"/>
  </mergeCells>
  <pageMargins left="0.75" right="0.75" top="1" bottom="1" header="0.5" footer="0.5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4А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Нина Николаевна</dc:creator>
  <cp:lastModifiedBy>Терских Ирина Викторовна</cp:lastModifiedBy>
  <dcterms:created xsi:type="dcterms:W3CDTF">2012-03-15T07:40:16Z</dcterms:created>
  <dcterms:modified xsi:type="dcterms:W3CDTF">2012-03-15T09:37:12Z</dcterms:modified>
</cp:coreProperties>
</file>