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015 г" sheetId="1" r:id="rId1"/>
  </sheets>
  <definedNames>
    <definedName name="_xlnm.Print_Area" localSheetId="0">'2015 г'!$A$2:$F$28</definedName>
  </definedNames>
  <calcPr calcId="145621"/>
</workbook>
</file>

<file path=xl/calcChain.xml><?xml version="1.0" encoding="utf-8"?>
<calcChain xmlns="http://schemas.openxmlformats.org/spreadsheetml/2006/main">
  <c r="D17" i="1" l="1"/>
  <c r="D14" i="1"/>
  <c r="D11" i="1"/>
  <c r="E10" i="1"/>
  <c r="E9" i="1"/>
  <c r="E11" i="1" l="1"/>
  <c r="D15" i="1"/>
  <c r="D13" i="1"/>
</calcChain>
</file>

<file path=xl/sharedStrings.xml><?xml version="1.0" encoding="utf-8"?>
<sst xmlns="http://schemas.openxmlformats.org/spreadsheetml/2006/main" count="40" uniqueCount="24">
  <si>
    <t>№ п/п</t>
  </si>
  <si>
    <t>Наименование</t>
  </si>
  <si>
    <t>ед.изм.</t>
  </si>
  <si>
    <t>МВт.ч</t>
  </si>
  <si>
    <t>т.руб</t>
  </si>
  <si>
    <t>руб/МВт.ч</t>
  </si>
  <si>
    <t>Потери (данные Утешева)</t>
  </si>
  <si>
    <t>тариф потерь</t>
  </si>
  <si>
    <t>Потери - всего</t>
  </si>
  <si>
    <t xml:space="preserve"> - потери собственные</t>
  </si>
  <si>
    <t xml:space="preserve"> - потери прочих субабонентов</t>
  </si>
  <si>
    <t>% потерь</t>
  </si>
  <si>
    <t>%</t>
  </si>
  <si>
    <t>потери от нормативного %</t>
  </si>
  <si>
    <t>т.кВт.ч</t>
  </si>
  <si>
    <t>отклонение от норматива</t>
  </si>
  <si>
    <t>средневзвешенный тариф потерь</t>
  </si>
  <si>
    <t>1.1.</t>
  </si>
  <si>
    <t>1.2.</t>
  </si>
  <si>
    <t>ООО "Русэнергосбыт"</t>
  </si>
  <si>
    <t>ОАО "Татэнергосбыт"</t>
  </si>
  <si>
    <t>Затраты на оплату потерь, возникающих с электрических сетях ООО "КАМАЗ-Энерго" за 2015 год.</t>
  </si>
  <si>
    <t xml:space="preserve">ПЛАН </t>
  </si>
  <si>
    <t xml:space="preserve">ФАКТ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</si>
</sst>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0"/>
    <numFmt numFmtId="167" formatCode="_-* #,##0.000_р_._-;\-* #,##0.0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/>
    <xf numFmtId="0" fontId="4" fillId="0" borderId="4" xfId="0" applyFont="1" applyBorder="1"/>
    <xf numFmtId="0" fontId="5" fillId="0" borderId="4" xfId="0" applyFont="1" applyBorder="1"/>
    <xf numFmtId="0" fontId="2" fillId="0" borderId="4" xfId="0" applyFont="1" applyBorder="1"/>
    <xf numFmtId="0" fontId="2" fillId="0" borderId="5" xfId="0" applyFont="1" applyFill="1" applyBorder="1"/>
    <xf numFmtId="165" fontId="4" fillId="0" borderId="4" xfId="0" applyNumberFormat="1" applyFont="1" applyFill="1" applyBorder="1"/>
    <xf numFmtId="0" fontId="4" fillId="0" borderId="0" xfId="0" applyFont="1" applyFill="1"/>
    <xf numFmtId="0" fontId="5" fillId="0" borderId="5" xfId="0" applyFont="1" applyFill="1" applyBorder="1"/>
    <xf numFmtId="165" fontId="4" fillId="0" borderId="5" xfId="0" applyNumberFormat="1" applyFont="1" applyFill="1" applyBorder="1"/>
    <xf numFmtId="167" fontId="4" fillId="0" borderId="0" xfId="0" applyNumberFormat="1" applyFont="1" applyFill="1"/>
    <xf numFmtId="0" fontId="2" fillId="0" borderId="9" xfId="0" applyFont="1" applyBorder="1"/>
    <xf numFmtId="0" fontId="5" fillId="2" borderId="7" xfId="0" applyFont="1" applyFill="1" applyBorder="1"/>
    <xf numFmtId="0" fontId="5" fillId="2" borderId="4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2" borderId="5" xfId="0" applyFont="1" applyFill="1" applyBorder="1"/>
    <xf numFmtId="0" fontId="2" fillId="0" borderId="7" xfId="0" applyFont="1" applyBorder="1"/>
    <xf numFmtId="167" fontId="5" fillId="0" borderId="0" xfId="0" applyNumberFormat="1" applyFont="1"/>
    <xf numFmtId="0" fontId="2" fillId="0" borderId="8" xfId="0" applyFont="1" applyFill="1" applyBorder="1"/>
    <xf numFmtId="167" fontId="5" fillId="0" borderId="0" xfId="0" applyNumberFormat="1" applyFont="1" applyFill="1"/>
    <xf numFmtId="0" fontId="2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0" fontId="5" fillId="0" borderId="8" xfId="0" applyFont="1" applyFill="1" applyBorder="1"/>
    <xf numFmtId="0" fontId="4" fillId="0" borderId="1" xfId="0" applyFont="1" applyBorder="1"/>
    <xf numFmtId="0" fontId="5" fillId="0" borderId="1" xfId="0" applyFont="1" applyBorder="1"/>
    <xf numFmtId="167" fontId="4" fillId="0" borderId="0" xfId="0" applyNumberFormat="1" applyFont="1"/>
    <xf numFmtId="0" fontId="3" fillId="0" borderId="9" xfId="0" applyFont="1" applyBorder="1"/>
    <xf numFmtId="0" fontId="5" fillId="0" borderId="10" xfId="0" applyFont="1" applyFill="1" applyBorder="1"/>
    <xf numFmtId="0" fontId="5" fillId="0" borderId="10" xfId="0" applyFont="1" applyBorder="1"/>
    <xf numFmtId="167" fontId="4" fillId="0" borderId="0" xfId="1" applyNumberFormat="1" applyFont="1"/>
    <xf numFmtId="0" fontId="3" fillId="0" borderId="8" xfId="0" applyFont="1" applyBorder="1"/>
    <xf numFmtId="0" fontId="3" fillId="0" borderId="2" xfId="0" applyFont="1" applyBorder="1"/>
    <xf numFmtId="0" fontId="3" fillId="0" borderId="6" xfId="0" applyFont="1" applyBorder="1"/>
    <xf numFmtId="0" fontId="5" fillId="0" borderId="0" xfId="0" applyFont="1"/>
    <xf numFmtId="164" fontId="5" fillId="0" borderId="0" xfId="0" applyNumberFormat="1" applyFont="1"/>
    <xf numFmtId="2" fontId="5" fillId="0" borderId="5" xfId="0" applyNumberFormat="1" applyFont="1" applyFill="1" applyBorder="1"/>
    <xf numFmtId="4" fontId="5" fillId="0" borderId="5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/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5" xfId="0" applyNumberFormat="1" applyFont="1" applyFill="1" applyBorder="1"/>
    <xf numFmtId="165" fontId="2" fillId="0" borderId="5" xfId="0" applyNumberFormat="1" applyFont="1" applyFill="1" applyBorder="1"/>
    <xf numFmtId="164" fontId="5" fillId="0" borderId="1" xfId="0" applyNumberFormat="1" applyFont="1" applyFill="1" applyBorder="1"/>
    <xf numFmtId="165" fontId="5" fillId="0" borderId="4" xfId="0" applyNumberFormat="1" applyFont="1" applyFill="1" applyBorder="1"/>
    <xf numFmtId="164" fontId="5" fillId="0" borderId="5" xfId="0" applyNumberFormat="1" applyFont="1" applyFill="1" applyBorder="1"/>
    <xf numFmtId="165" fontId="5" fillId="0" borderId="5" xfId="0" applyNumberFormat="1" applyFont="1" applyFill="1" applyBorder="1"/>
    <xf numFmtId="0" fontId="4" fillId="0" borderId="3" xfId="0" applyFont="1" applyFill="1" applyBorder="1"/>
    <xf numFmtId="165" fontId="4" fillId="0" borderId="1" xfId="0" applyNumberFormat="1" applyFont="1" applyFill="1" applyBorder="1"/>
    <xf numFmtId="0" fontId="4" fillId="0" borderId="0" xfId="0" applyFont="1" applyFill="1" applyBorder="1"/>
    <xf numFmtId="165" fontId="3" fillId="0" borderId="9" xfId="0" applyNumberFormat="1" applyFont="1" applyFill="1" applyBorder="1"/>
    <xf numFmtId="165" fontId="3" fillId="0" borderId="10" xfId="0" applyNumberFormat="1" applyFont="1" applyFill="1" applyBorder="1"/>
    <xf numFmtId="165" fontId="3" fillId="0" borderId="5" xfId="0" applyNumberFormat="1" applyFont="1" applyFill="1" applyBorder="1"/>
    <xf numFmtId="165" fontId="3" fillId="0" borderId="6" xfId="0" applyNumberFormat="1" applyFont="1" applyFill="1" applyBorder="1"/>
    <xf numFmtId="165" fontId="3" fillId="0" borderId="1" xfId="0" applyNumberFormat="1" applyFont="1" applyFill="1" applyBorder="1"/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39" sqref="E39"/>
    </sheetView>
  </sheetViews>
  <sheetFormatPr defaultColWidth="8.85546875" defaultRowHeight="15" x14ac:dyDescent="0.25"/>
  <cols>
    <col min="1" max="1" width="5.28515625" style="4" customWidth="1"/>
    <col min="2" max="2" width="41.7109375" style="4" customWidth="1"/>
    <col min="3" max="3" width="13.7109375" style="4" customWidth="1"/>
    <col min="4" max="4" width="19.28515625" style="4" customWidth="1"/>
    <col min="5" max="5" width="20.85546875" style="4" customWidth="1"/>
    <col min="6" max="6" width="15.85546875" style="4" customWidth="1"/>
    <col min="7" max="7" width="15.42578125" style="4" customWidth="1"/>
    <col min="8" max="16384" width="8.85546875" style="4"/>
  </cols>
  <sheetData>
    <row r="3" spans="1:6" s="2" customFormat="1" x14ac:dyDescent="0.25">
      <c r="A3" s="1"/>
      <c r="B3" s="1"/>
      <c r="C3" s="1"/>
      <c r="D3" s="1"/>
      <c r="E3" s="1"/>
    </row>
    <row r="4" spans="1:6" s="2" customFormat="1" ht="15" customHeight="1" x14ac:dyDescent="0.25">
      <c r="A4" s="68" t="s">
        <v>21</v>
      </c>
      <c r="B4" s="68"/>
      <c r="C4" s="68"/>
      <c r="D4" s="68"/>
      <c r="E4" s="68"/>
    </row>
    <row r="5" spans="1:6" s="2" customFormat="1" ht="6" hidden="1" customHeight="1" x14ac:dyDescent="0.25">
      <c r="A5" s="3"/>
      <c r="B5" s="3"/>
      <c r="C5" s="3"/>
      <c r="D5" s="3"/>
    </row>
    <row r="6" spans="1:6" ht="11.25" customHeight="1" x14ac:dyDescent="0.25"/>
    <row r="7" spans="1:6" s="7" customFormat="1" ht="12.75" customHeight="1" x14ac:dyDescent="0.2">
      <c r="A7" s="5" t="s">
        <v>0</v>
      </c>
      <c r="B7" s="6" t="s">
        <v>1</v>
      </c>
      <c r="C7" s="6" t="s">
        <v>2</v>
      </c>
      <c r="D7" s="49" t="s">
        <v>22</v>
      </c>
      <c r="E7" s="49" t="s">
        <v>23</v>
      </c>
    </row>
    <row r="8" spans="1:6" s="7" customFormat="1" ht="27.75" customHeight="1" x14ac:dyDescent="0.2">
      <c r="A8" s="8"/>
      <c r="B8" s="9"/>
      <c r="C8" s="9"/>
      <c r="D8" s="50"/>
      <c r="E8" s="50"/>
    </row>
    <row r="9" spans="1:6" s="17" customFormat="1" hidden="1" x14ac:dyDescent="0.25">
      <c r="A9" s="22">
        <v>6</v>
      </c>
      <c r="B9" s="23" t="s">
        <v>6</v>
      </c>
      <c r="C9" s="23" t="s">
        <v>3</v>
      </c>
      <c r="D9" s="51">
        <v>24400.035</v>
      </c>
      <c r="E9" s="16" t="e">
        <f>SUM(#REF!)</f>
        <v>#REF!</v>
      </c>
      <c r="F9" s="20"/>
    </row>
    <row r="10" spans="1:6" s="17" customFormat="1" hidden="1" x14ac:dyDescent="0.25">
      <c r="A10" s="24"/>
      <c r="B10" s="23"/>
      <c r="C10" s="23" t="s">
        <v>4</v>
      </c>
      <c r="D10" s="51">
        <v>43969.786</v>
      </c>
      <c r="E10" s="16" t="e">
        <f>SUM(#REF!)</f>
        <v>#REF!</v>
      </c>
      <c r="F10" s="20"/>
    </row>
    <row r="11" spans="1:6" s="17" customFormat="1" hidden="1" x14ac:dyDescent="0.25">
      <c r="A11" s="25"/>
      <c r="B11" s="26" t="s">
        <v>7</v>
      </c>
      <c r="C11" s="26" t="s">
        <v>5</v>
      </c>
      <c r="D11" s="19">
        <f>D10/D9*1000</f>
        <v>1802.0378249457428</v>
      </c>
      <c r="E11" s="19" t="e">
        <f t="shared" ref="E11" si="0">E10/E9*1000</f>
        <v>#REF!</v>
      </c>
      <c r="F11" s="20"/>
    </row>
    <row r="12" spans="1:6" s="11" customFormat="1" x14ac:dyDescent="0.25">
      <c r="A12" s="27">
        <v>1</v>
      </c>
      <c r="B12" s="14" t="s">
        <v>8</v>
      </c>
      <c r="C12" s="14" t="s">
        <v>3</v>
      </c>
      <c r="D12" s="52">
        <v>21295</v>
      </c>
      <c r="E12" s="53">
        <v>20506.413</v>
      </c>
      <c r="F12" s="28"/>
    </row>
    <row r="13" spans="1:6" s="31" customFormat="1" x14ac:dyDescent="0.25">
      <c r="A13" s="29"/>
      <c r="B13" s="15"/>
      <c r="C13" s="15" t="s">
        <v>4</v>
      </c>
      <c r="D13" s="54">
        <f>D12*D21/1000</f>
        <v>41521.629850000005</v>
      </c>
      <c r="E13" s="55">
        <v>40282.317720000006</v>
      </c>
      <c r="F13" s="30"/>
    </row>
    <row r="14" spans="1:6" s="33" customFormat="1" hidden="1" x14ac:dyDescent="0.25">
      <c r="A14" s="32"/>
      <c r="B14" s="13" t="s">
        <v>9</v>
      </c>
      <c r="C14" s="13" t="s">
        <v>3</v>
      </c>
      <c r="D14" s="56">
        <f>D12-D16</f>
        <v>-2150</v>
      </c>
      <c r="E14" s="57" t="e">
        <v>#REF!</v>
      </c>
      <c r="F14" s="30"/>
    </row>
    <row r="15" spans="1:6" s="33" customFormat="1" hidden="1" x14ac:dyDescent="0.25">
      <c r="A15" s="34"/>
      <c r="B15" s="18"/>
      <c r="C15" s="18" t="s">
        <v>4</v>
      </c>
      <c r="D15" s="58">
        <f>D14*D21/1000</f>
        <v>-4192.1345000000001</v>
      </c>
      <c r="E15" s="59" t="e">
        <v>#REF!</v>
      </c>
      <c r="F15" s="30"/>
    </row>
    <row r="16" spans="1:6" s="33" customFormat="1" hidden="1" x14ac:dyDescent="0.25">
      <c r="A16" s="32"/>
      <c r="B16" s="13" t="s">
        <v>10</v>
      </c>
      <c r="C16" s="13" t="s">
        <v>3</v>
      </c>
      <c r="D16" s="56">
        <v>23445</v>
      </c>
      <c r="E16" s="57" t="e">
        <v>#REF!</v>
      </c>
      <c r="F16" s="30"/>
    </row>
    <row r="17" spans="1:6" s="33" customFormat="1" hidden="1" x14ac:dyDescent="0.25">
      <c r="A17" s="34"/>
      <c r="B17" s="18"/>
      <c r="C17" s="18" t="s">
        <v>4</v>
      </c>
      <c r="D17" s="58">
        <f>D16*D21/1000</f>
        <v>45713.764350000005</v>
      </c>
      <c r="E17" s="59" t="e">
        <v>#REF!</v>
      </c>
      <c r="F17" s="30"/>
    </row>
    <row r="18" spans="1:6" s="33" customFormat="1" ht="15.75" thickBot="1" x14ac:dyDescent="0.3">
      <c r="A18" s="34"/>
      <c r="B18" s="18" t="s">
        <v>11</v>
      </c>
      <c r="C18" s="18" t="s">
        <v>12</v>
      </c>
      <c r="D18" s="47">
        <v>1.1362216237984104</v>
      </c>
      <c r="E18" s="48">
        <v>1.425096115432045</v>
      </c>
      <c r="F18" s="30"/>
    </row>
    <row r="19" spans="1:6" ht="15.75" hidden="1" thickBot="1" x14ac:dyDescent="0.3">
      <c r="A19" s="35"/>
      <c r="B19" s="35" t="s">
        <v>13</v>
      </c>
      <c r="C19" s="36" t="s">
        <v>14</v>
      </c>
      <c r="D19" s="60"/>
      <c r="E19" s="61" t="e">
        <v>#REF!</v>
      </c>
      <c r="F19" s="37"/>
    </row>
    <row r="20" spans="1:6" ht="15.75" hidden="1" thickBot="1" x14ac:dyDescent="0.3">
      <c r="A20" s="12"/>
      <c r="B20" s="12" t="s">
        <v>15</v>
      </c>
      <c r="C20" s="13" t="s">
        <v>14</v>
      </c>
      <c r="D20" s="62"/>
      <c r="E20" s="16" t="e">
        <v>#REF!</v>
      </c>
      <c r="F20" s="37"/>
    </row>
    <row r="21" spans="1:6" s="2" customFormat="1" ht="15.75" thickBot="1" x14ac:dyDescent="0.3">
      <c r="A21" s="38"/>
      <c r="B21" s="38" t="s">
        <v>16</v>
      </c>
      <c r="C21" s="21" t="s">
        <v>5</v>
      </c>
      <c r="D21" s="63">
        <v>1949.83</v>
      </c>
      <c r="E21" s="63">
        <v>1964.3765938001934</v>
      </c>
      <c r="F21" s="37"/>
    </row>
    <row r="22" spans="1:6" s="2" customFormat="1" x14ac:dyDescent="0.25">
      <c r="A22" s="39" t="s">
        <v>17</v>
      </c>
      <c r="B22" s="40" t="s">
        <v>19</v>
      </c>
      <c r="C22" s="40" t="s">
        <v>3</v>
      </c>
      <c r="D22" s="64"/>
      <c r="E22" s="16">
        <v>19529.519</v>
      </c>
      <c r="F22" s="41"/>
    </row>
    <row r="23" spans="1:6" s="2" customFormat="1" x14ac:dyDescent="0.25">
      <c r="A23" s="42"/>
      <c r="B23" s="18"/>
      <c r="C23" s="18" t="s">
        <v>4</v>
      </c>
      <c r="D23" s="65"/>
      <c r="E23" s="16">
        <v>38327.79002</v>
      </c>
      <c r="F23" s="41"/>
    </row>
    <row r="24" spans="1:6" s="2" customFormat="1" x14ac:dyDescent="0.25">
      <c r="A24" s="43"/>
      <c r="B24" s="44" t="s">
        <v>16</v>
      </c>
      <c r="C24" s="10" t="s">
        <v>5</v>
      </c>
      <c r="D24" s="66"/>
      <c r="E24" s="66">
        <v>1962.5567849366898</v>
      </c>
      <c r="F24" s="41"/>
    </row>
    <row r="25" spans="1:6" s="2" customFormat="1" x14ac:dyDescent="0.25">
      <c r="A25" s="32" t="s">
        <v>18</v>
      </c>
      <c r="B25" s="36" t="s">
        <v>20</v>
      </c>
      <c r="C25" s="36" t="s">
        <v>3</v>
      </c>
      <c r="D25" s="67"/>
      <c r="E25" s="16">
        <v>976.89400000000001</v>
      </c>
      <c r="F25" s="41"/>
    </row>
    <row r="26" spans="1:6" s="2" customFormat="1" x14ac:dyDescent="0.25">
      <c r="A26" s="42"/>
      <c r="B26" s="18"/>
      <c r="C26" s="18" t="s">
        <v>4</v>
      </c>
      <c r="D26" s="65"/>
      <c r="E26" s="16">
        <v>1954.5277000000003</v>
      </c>
      <c r="F26" s="41"/>
    </row>
    <row r="27" spans="1:6" s="2" customFormat="1" x14ac:dyDescent="0.25">
      <c r="A27" s="43"/>
      <c r="B27" s="44" t="s">
        <v>16</v>
      </c>
      <c r="C27" s="10" t="s">
        <v>5</v>
      </c>
      <c r="D27" s="66"/>
      <c r="E27" s="66">
        <v>2000.7571957653547</v>
      </c>
      <c r="F27" s="37"/>
    </row>
    <row r="28" spans="1:6" x14ac:dyDescent="0.25">
      <c r="B28" s="45"/>
      <c r="C28" s="45"/>
      <c r="D28" s="45"/>
      <c r="E28" s="46"/>
    </row>
  </sheetData>
  <mergeCells count="7">
    <mergeCell ref="E7:E8"/>
    <mergeCell ref="D7:D8"/>
    <mergeCell ref="A3:E3"/>
    <mergeCell ref="A4:E4"/>
    <mergeCell ref="A7:A8"/>
    <mergeCell ref="B7:B8"/>
    <mergeCell ref="C7:C8"/>
  </mergeCells>
  <printOptions horizontalCentered="1"/>
  <pageMargins left="0.27559055118110237" right="0.19685039370078741" top="0.47244094488188981" bottom="0.59055118110236227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</vt:lpstr>
      <vt:lpstr>'2015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Юлия Леонидовна</dc:creator>
  <cp:lastModifiedBy>Тихонова Юлия Леонидовна</cp:lastModifiedBy>
  <dcterms:created xsi:type="dcterms:W3CDTF">2016-07-01T11:26:57Z</dcterms:created>
  <dcterms:modified xsi:type="dcterms:W3CDTF">2016-07-01T11:39:09Z</dcterms:modified>
</cp:coreProperties>
</file>