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для стандарта раскрытия инф" sheetId="1" r:id="rId1"/>
  </sheets>
  <definedNames>
    <definedName name="_xlnm.Print_Area" localSheetId="0">'для стандарта раскрытия инф'!$A$2:$D$35</definedName>
  </definedNames>
  <calcPr calcId="145621" iterate="1"/>
</workbook>
</file>

<file path=xl/calcChain.xml><?xml version="1.0" encoding="utf-8"?>
<calcChain xmlns="http://schemas.openxmlformats.org/spreadsheetml/2006/main">
  <c r="E29" i="1" l="1"/>
  <c r="D29" i="1"/>
  <c r="D26" i="1"/>
  <c r="D23" i="1"/>
  <c r="D22" i="1"/>
  <c r="D21" i="1"/>
  <c r="D20" i="1"/>
  <c r="D19" i="1"/>
  <c r="D18" i="1"/>
  <c r="D17" i="1"/>
  <c r="D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<sst xmlns="http://schemas.openxmlformats.org/spreadsheetml/2006/main" count="43" uniqueCount="27">
  <si>
    <t>Данные по электрической энергии и потерь при ее передаче по сетям ООО"КАМАЗ-Энерго" за 2014 год.</t>
  </si>
  <si>
    <t>№ п/п</t>
  </si>
  <si>
    <t>Наименование</t>
  </si>
  <si>
    <t>ед.изм.</t>
  </si>
  <si>
    <t>отклонения</t>
  </si>
  <si>
    <t>за 2014 год</t>
  </si>
  <si>
    <t>Отпуск эл.энергии в сеть - всего</t>
  </si>
  <si>
    <t>МВт.ч</t>
  </si>
  <si>
    <t>Полезный отпуск</t>
  </si>
  <si>
    <t>в т.ч. передача</t>
  </si>
  <si>
    <t>Собственное потребление эл.энергии</t>
  </si>
  <si>
    <t>Потери - всего</t>
  </si>
  <si>
    <t>т.руб</t>
  </si>
  <si>
    <t xml:space="preserve"> - потери собственные</t>
  </si>
  <si>
    <t xml:space="preserve"> - потери прочих субабонентов</t>
  </si>
  <si>
    <t>% потерь</t>
  </si>
  <si>
    <t>%</t>
  </si>
  <si>
    <t>потери от нормативного %</t>
  </si>
  <si>
    <t>т.кВт.ч</t>
  </si>
  <si>
    <t>отклонение от норматива</t>
  </si>
  <si>
    <t>средневзвешенный тариф потерь</t>
  </si>
  <si>
    <t>руб/МВт.ч</t>
  </si>
  <si>
    <t>4.1.</t>
  </si>
  <si>
    <t>Потери по договору купли-продажи № 738/16000-13 от 10.12.2013г. с энергосбытовой компанией ОАО "Русэнергосбыт"</t>
  </si>
  <si>
    <t>среднегодовой тариф потерь</t>
  </si>
  <si>
    <t>4.2.</t>
  </si>
  <si>
    <t>Потери по договору купли-продажи № 57/16000-14 от 13.02.14г. с ГП ОАО "Татэнергосбыт"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</si>
</sst>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0000"/>
    <numFmt numFmtId="166" formatCode="#,##0.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64" fontId="2" fillId="3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/>
    <xf numFmtId="0" fontId="2" fillId="0" borderId="0" xfId="0" applyFont="1"/>
    <xf numFmtId="0" fontId="4" fillId="0" borderId="7" xfId="0" applyFont="1" applyBorder="1"/>
    <xf numFmtId="0" fontId="4" fillId="0" borderId="3" xfId="0" applyFont="1" applyBorder="1"/>
    <xf numFmtId="0" fontId="5" fillId="0" borderId="3" xfId="0" applyFont="1" applyBorder="1"/>
    <xf numFmtId="164" fontId="4" fillId="3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/>
    <xf numFmtId="164" fontId="4" fillId="0" borderId="0" xfId="0" applyNumberFormat="1" applyFont="1"/>
    <xf numFmtId="0" fontId="4" fillId="0" borderId="8" xfId="0" applyFont="1" applyBorder="1"/>
    <xf numFmtId="0" fontId="5" fillId="0" borderId="4" xfId="0" applyFont="1" applyBorder="1"/>
    <xf numFmtId="164" fontId="4" fillId="3" borderId="4" xfId="0" applyNumberFormat="1" applyFont="1" applyFill="1" applyBorder="1" applyAlignment="1">
      <alignment horizontal="center"/>
    </xf>
    <xf numFmtId="43" fontId="4" fillId="0" borderId="0" xfId="1" applyFont="1"/>
    <xf numFmtId="0" fontId="4" fillId="0" borderId="5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6" xfId="0" applyFont="1" applyBorder="1"/>
    <xf numFmtId="164" fontId="4" fillId="3" borderId="6" xfId="0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/>
    <xf numFmtId="0" fontId="2" fillId="0" borderId="7" xfId="0" applyFont="1" applyBorder="1"/>
    <xf numFmtId="0" fontId="2" fillId="0" borderId="3" xfId="0" applyFont="1" applyBorder="1"/>
    <xf numFmtId="164" fontId="2" fillId="3" borderId="3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0" borderId="8" xfId="0" applyFont="1" applyFill="1" applyBorder="1"/>
    <xf numFmtId="0" fontId="2" fillId="0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0" borderId="0" xfId="0" applyFont="1" applyFill="1"/>
    <xf numFmtId="0" fontId="5" fillId="0" borderId="1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/>
    <xf numFmtId="0" fontId="5" fillId="0" borderId="0" xfId="0" applyFont="1" applyFill="1"/>
    <xf numFmtId="0" fontId="5" fillId="0" borderId="8" xfId="0" applyFont="1" applyFill="1" applyBorder="1"/>
    <xf numFmtId="0" fontId="5" fillId="0" borderId="4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164" fontId="4" fillId="3" borderId="1" xfId="0" applyNumberFormat="1" applyFont="1" applyFill="1" applyBorder="1" applyAlignment="1">
      <alignment horizontal="center"/>
    </xf>
    <xf numFmtId="4" fontId="4" fillId="2" borderId="3" xfId="0" applyNumberFormat="1" applyFont="1" applyFill="1" applyBorder="1"/>
    <xf numFmtId="0" fontId="3" fillId="0" borderId="9" xfId="0" applyFont="1" applyBorder="1"/>
    <xf numFmtId="0" fontId="2" fillId="0" borderId="9" xfId="0" applyFont="1" applyBorder="1"/>
    <xf numFmtId="164" fontId="3" fillId="3" borderId="9" xfId="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0" fontId="5" fillId="0" borderId="10" xfId="0" applyFont="1" applyFill="1" applyBorder="1"/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/>
    <xf numFmtId="0" fontId="3" fillId="0" borderId="8" xfId="0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4" fillId="0" borderId="6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6" fontId="3" fillId="0" borderId="6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/>
    <xf numFmtId="164" fontId="4" fillId="0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4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B34" sqref="B34"/>
    </sheetView>
  </sheetViews>
  <sheetFormatPr defaultColWidth="8.85546875" defaultRowHeight="15" x14ac:dyDescent="0.25"/>
  <cols>
    <col min="1" max="1" width="4" style="5" customWidth="1"/>
    <col min="2" max="2" width="48.28515625" style="5" customWidth="1"/>
    <col min="3" max="3" width="11.140625" style="5" customWidth="1"/>
    <col min="4" max="4" width="14.140625" style="5" customWidth="1"/>
    <col min="5" max="5" width="12.28515625" style="5" hidden="1" customWidth="1"/>
    <col min="6" max="6" width="14.140625" style="5" customWidth="1"/>
    <col min="7" max="7" width="15.42578125" style="5" customWidth="1"/>
    <col min="8" max="16384" width="8.85546875" style="5"/>
  </cols>
  <sheetData>
    <row r="3" spans="1:7" s="2" customFormat="1" x14ac:dyDescent="0.25">
      <c r="A3" s="1"/>
      <c r="B3" s="1"/>
      <c r="C3" s="1"/>
      <c r="D3" s="1"/>
    </row>
    <row r="4" spans="1:7" s="2" customFormat="1" ht="36" customHeight="1" x14ac:dyDescent="0.25">
      <c r="A4" s="3" t="s">
        <v>0</v>
      </c>
      <c r="B4" s="3"/>
      <c r="C4" s="3"/>
      <c r="D4" s="3"/>
    </row>
    <row r="5" spans="1:7" s="2" customFormat="1" ht="6" customHeight="1" x14ac:dyDescent="0.25">
      <c r="A5" s="4"/>
      <c r="B5" s="4"/>
      <c r="C5" s="4"/>
    </row>
    <row r="6" spans="1:7" ht="11.25" customHeight="1" x14ac:dyDescent="0.25"/>
    <row r="7" spans="1:7" s="10" customFormat="1" x14ac:dyDescent="0.2">
      <c r="A7" s="6" t="s">
        <v>1</v>
      </c>
      <c r="B7" s="7" t="s">
        <v>2</v>
      </c>
      <c r="C7" s="7" t="s">
        <v>3</v>
      </c>
      <c r="D7" s="8"/>
      <c r="E7" s="9" t="s">
        <v>4</v>
      </c>
    </row>
    <row r="8" spans="1:7" s="10" customFormat="1" ht="12.75" customHeight="1" x14ac:dyDescent="0.2">
      <c r="A8" s="11"/>
      <c r="B8" s="12"/>
      <c r="C8" s="12"/>
      <c r="D8" s="13" t="s">
        <v>5</v>
      </c>
      <c r="E8" s="14"/>
    </row>
    <row r="9" spans="1:7" s="10" customFormat="1" ht="27.75" customHeight="1" x14ac:dyDescent="0.2">
      <c r="A9" s="15"/>
      <c r="B9" s="16"/>
      <c r="C9" s="16"/>
      <c r="D9" s="17"/>
      <c r="E9" s="14"/>
    </row>
    <row r="10" spans="1:7" s="22" customFormat="1" ht="16.5" customHeight="1" x14ac:dyDescent="0.25">
      <c r="A10" s="18">
        <v>1</v>
      </c>
      <c r="B10" s="19" t="s">
        <v>6</v>
      </c>
      <c r="C10" s="19" t="s">
        <v>7</v>
      </c>
      <c r="D10" s="20">
        <v>1674898.8540000001</v>
      </c>
      <c r="E10" s="21" t="e">
        <f>D10-#REF!</f>
        <v>#REF!</v>
      </c>
    </row>
    <row r="11" spans="1:7" x14ac:dyDescent="0.25">
      <c r="A11" s="23">
        <v>2</v>
      </c>
      <c r="B11" s="24" t="s">
        <v>8</v>
      </c>
      <c r="C11" s="25" t="s">
        <v>7</v>
      </c>
      <c r="D11" s="26">
        <v>1655660.743</v>
      </c>
      <c r="E11" s="27" t="e">
        <f>D11-#REF!</f>
        <v>#REF!</v>
      </c>
      <c r="F11" s="28"/>
    </row>
    <row r="12" spans="1:7" x14ac:dyDescent="0.25">
      <c r="A12" s="29"/>
      <c r="B12" s="30" t="s">
        <v>9</v>
      </c>
      <c r="C12" s="30" t="s">
        <v>7</v>
      </c>
      <c r="D12" s="31">
        <v>1596883.209</v>
      </c>
      <c r="E12" s="27" t="e">
        <f>D12-#REF!</f>
        <v>#REF!</v>
      </c>
      <c r="G12" s="32"/>
    </row>
    <row r="13" spans="1:7" s="40" customFormat="1" ht="16.5" customHeight="1" x14ac:dyDescent="0.25">
      <c r="A13" s="33">
        <v>3</v>
      </c>
      <c r="B13" s="34" t="s">
        <v>10</v>
      </c>
      <c r="C13" s="35" t="s">
        <v>7</v>
      </c>
      <c r="D13" s="36">
        <v>58777.534000000014</v>
      </c>
      <c r="E13" s="37" t="e">
        <f>D13-#REF!</f>
        <v>#REF!</v>
      </c>
      <c r="F13" s="38"/>
      <c r="G13" s="39"/>
    </row>
    <row r="14" spans="1:7" s="22" customFormat="1" ht="17.25" customHeight="1" x14ac:dyDescent="0.25">
      <c r="A14" s="41">
        <v>4</v>
      </c>
      <c r="B14" s="42" t="s">
        <v>11</v>
      </c>
      <c r="C14" s="42" t="s">
        <v>7</v>
      </c>
      <c r="D14" s="43">
        <v>19238.111000000001</v>
      </c>
      <c r="E14" s="44" t="e">
        <f>D14-#REF!</f>
        <v>#REF!</v>
      </c>
    </row>
    <row r="15" spans="1:7" s="49" customFormat="1" x14ac:dyDescent="0.25">
      <c r="A15" s="45"/>
      <c r="B15" s="46"/>
      <c r="C15" s="46" t="s">
        <v>12</v>
      </c>
      <c r="D15" s="47">
        <v>40733.793610000008</v>
      </c>
      <c r="E15" s="48" t="e">
        <f>D15-#REF!</f>
        <v>#REF!</v>
      </c>
    </row>
    <row r="16" spans="1:7" s="53" customFormat="1" hidden="1" x14ac:dyDescent="0.25">
      <c r="A16" s="50"/>
      <c r="B16" s="25" t="s">
        <v>13</v>
      </c>
      <c r="C16" s="25" t="s">
        <v>7</v>
      </c>
      <c r="D16" s="51">
        <f t="shared" ref="D16:D17" si="0">D14-D18</f>
        <v>896.09807461638775</v>
      </c>
      <c r="E16" s="52"/>
    </row>
    <row r="17" spans="1:5" s="53" customFormat="1" hidden="1" x14ac:dyDescent="0.25">
      <c r="A17" s="54"/>
      <c r="B17" s="55"/>
      <c r="C17" s="55" t="s">
        <v>12</v>
      </c>
      <c r="D17" s="56">
        <f t="shared" si="0"/>
        <v>1897.3522933588538</v>
      </c>
      <c r="E17" s="52"/>
    </row>
    <row r="18" spans="1:5" s="53" customFormat="1" hidden="1" x14ac:dyDescent="0.25">
      <c r="A18" s="50"/>
      <c r="B18" s="25" t="s">
        <v>14</v>
      </c>
      <c r="C18" s="25" t="s">
        <v>7</v>
      </c>
      <c r="D18" s="51">
        <f>D12*D20/100</f>
        <v>18342.012925383613</v>
      </c>
      <c r="E18" s="52"/>
    </row>
    <row r="19" spans="1:5" s="53" customFormat="1" hidden="1" x14ac:dyDescent="0.25">
      <c r="A19" s="54"/>
      <c r="B19" s="55"/>
      <c r="C19" s="55" t="s">
        <v>12</v>
      </c>
      <c r="D19" s="56">
        <f>D18*D23/1000</f>
        <v>38836.441316641154</v>
      </c>
      <c r="E19" s="52"/>
    </row>
    <row r="20" spans="1:5" s="53" customFormat="1" ht="15.75" thickBot="1" x14ac:dyDescent="0.3">
      <c r="A20" s="57"/>
      <c r="B20" s="58" t="s">
        <v>15</v>
      </c>
      <c r="C20" s="59" t="s">
        <v>16</v>
      </c>
      <c r="D20" s="60">
        <f>D14/D10*100</f>
        <v>1.1486133000840897</v>
      </c>
      <c r="E20" s="61"/>
    </row>
    <row r="21" spans="1:5" ht="15.75" hidden="1" thickBot="1" x14ac:dyDescent="0.3">
      <c r="A21" s="62"/>
      <c r="B21" s="62" t="s">
        <v>17</v>
      </c>
      <c r="C21" s="63" t="s">
        <v>18</v>
      </c>
      <c r="D21" s="64" t="e">
        <f>SUM(#REF!)</f>
        <v>#REF!</v>
      </c>
      <c r="E21" s="65"/>
    </row>
    <row r="22" spans="1:5" ht="15.75" hidden="1" thickBot="1" x14ac:dyDescent="0.3">
      <c r="A22" s="24"/>
      <c r="B22" s="24" t="s">
        <v>19</v>
      </c>
      <c r="C22" s="25" t="s">
        <v>18</v>
      </c>
      <c r="D22" s="26" t="e">
        <f>SUM(#REF!)</f>
        <v>#REF!</v>
      </c>
      <c r="E22" s="65"/>
    </row>
    <row r="23" spans="1:5" s="2" customFormat="1" ht="15.75" thickBot="1" x14ac:dyDescent="0.3">
      <c r="A23" s="66"/>
      <c r="B23" s="66" t="s">
        <v>20</v>
      </c>
      <c r="C23" s="67" t="s">
        <v>21</v>
      </c>
      <c r="D23" s="68">
        <f>D15/D14*1000</f>
        <v>2117.3489231868975</v>
      </c>
      <c r="E23" s="69"/>
    </row>
    <row r="24" spans="1:5" s="2" customFormat="1" ht="26.25" customHeight="1" x14ac:dyDescent="0.25">
      <c r="A24" s="70" t="s">
        <v>22</v>
      </c>
      <c r="B24" s="71" t="s">
        <v>23</v>
      </c>
      <c r="C24" s="72" t="s">
        <v>7</v>
      </c>
      <c r="D24" s="73">
        <v>18327.440999999999</v>
      </c>
      <c r="E24" s="74"/>
    </row>
    <row r="25" spans="1:5" s="2" customFormat="1" ht="21.75" customHeight="1" x14ac:dyDescent="0.2">
      <c r="A25" s="75"/>
      <c r="B25" s="76"/>
      <c r="C25" s="77" t="s">
        <v>12</v>
      </c>
      <c r="D25" s="73">
        <v>38733.589050000002</v>
      </c>
      <c r="E25" s="74"/>
    </row>
    <row r="26" spans="1:5" s="2" customFormat="1" x14ac:dyDescent="0.25">
      <c r="A26" s="78"/>
      <c r="B26" s="79" t="s">
        <v>24</v>
      </c>
      <c r="C26" s="35" t="s">
        <v>21</v>
      </c>
      <c r="D26" s="36">
        <f t="shared" ref="D26" si="1">D25/D24*1000</f>
        <v>2113.4204742495149</v>
      </c>
      <c r="E26" s="74"/>
    </row>
    <row r="27" spans="1:5" s="2" customFormat="1" ht="19.5" customHeight="1" x14ac:dyDescent="0.25">
      <c r="A27" s="50" t="s">
        <v>25</v>
      </c>
      <c r="B27" s="80" t="s">
        <v>26</v>
      </c>
      <c r="C27" s="81" t="s">
        <v>7</v>
      </c>
      <c r="D27" s="73">
        <v>910.67000000000007</v>
      </c>
      <c r="E27" s="74"/>
    </row>
    <row r="28" spans="1:5" s="2" customFormat="1" ht="18.75" customHeight="1" x14ac:dyDescent="0.2">
      <c r="A28" s="75"/>
      <c r="B28" s="82"/>
      <c r="C28" s="77" t="s">
        <v>12</v>
      </c>
      <c r="D28" s="73">
        <v>2000.2045599999999</v>
      </c>
      <c r="E28" s="74"/>
    </row>
    <row r="29" spans="1:5" s="2" customFormat="1" x14ac:dyDescent="0.25">
      <c r="A29" s="78"/>
      <c r="B29" s="79" t="s">
        <v>24</v>
      </c>
      <c r="C29" s="35" t="s">
        <v>21</v>
      </c>
      <c r="D29" s="36">
        <f t="shared" ref="D29:E29" si="2">D28/D27*1000</f>
        <v>2196.4098520869247</v>
      </c>
      <c r="E29" s="83" t="e">
        <f t="shared" si="2"/>
        <v>#DIV/0!</v>
      </c>
    </row>
    <row r="30" spans="1:5" x14ac:dyDescent="0.25">
      <c r="B30" s="84"/>
      <c r="C30" s="84"/>
      <c r="D30" s="85"/>
    </row>
    <row r="31" spans="1:5" s="84" customFormat="1" ht="28.9" customHeight="1" x14ac:dyDescent="0.25">
      <c r="B31" s="86"/>
      <c r="C31" s="86"/>
      <c r="D31" s="87"/>
      <c r="E31" s="85"/>
    </row>
    <row r="32" spans="1:5" x14ac:dyDescent="0.25">
      <c r="D32" s="87"/>
    </row>
    <row r="33" spans="4:4" x14ac:dyDescent="0.25">
      <c r="D33" s="87"/>
    </row>
    <row r="34" spans="4:4" s="84" customFormat="1" x14ac:dyDescent="0.25">
      <c r="D34" s="87"/>
    </row>
  </sheetData>
  <mergeCells count="9">
    <mergeCell ref="B24:B25"/>
    <mergeCell ref="B27:B28"/>
    <mergeCell ref="A3:D3"/>
    <mergeCell ref="A4:D4"/>
    <mergeCell ref="A7:A9"/>
    <mergeCell ref="B7:B9"/>
    <mergeCell ref="C7:C9"/>
    <mergeCell ref="E7:E9"/>
    <mergeCell ref="D8:D9"/>
  </mergeCells>
  <printOptions horizontalCentered="1"/>
  <pageMargins left="0.27559055118110237" right="0.19685039370078741" top="0.47244094488188981" bottom="0.59055118110236227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стандарта раскрытия инф</vt:lpstr>
      <vt:lpstr>'для стандарта раскрытия инф'!Область_печати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dcterms:created xsi:type="dcterms:W3CDTF">2015-04-06T06:46:18Z</dcterms:created>
  <dcterms:modified xsi:type="dcterms:W3CDTF">2015-04-06T06:46:24Z</dcterms:modified>
</cp:coreProperties>
</file>