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310"/>
  </bookViews>
  <sheets>
    <sheet name="перечень мероприятий (для сайт)" sheetId="1" r:id="rId1"/>
  </sheets>
  <definedNames>
    <definedName name="_xlnm.Print_Area" localSheetId="0">'перечень мероприятий (для сайт)'!$A$1:$H$24</definedName>
  </definedNames>
  <calcPr calcId="145621"/>
</workbook>
</file>

<file path=xl/calcChain.xml><?xml version="1.0" encoding="utf-8"?>
<calcChain xmlns="http://schemas.openxmlformats.org/spreadsheetml/2006/main">
  <c r="G17" i="1" l="1"/>
  <c r="G15" i="1"/>
  <c r="G14" i="1"/>
  <c r="H13" i="1"/>
  <c r="G13" i="1"/>
  <c r="G12" i="1"/>
  <c r="G11" i="1"/>
  <c r="F10" i="1"/>
  <c r="H10" i="1" s="1"/>
  <c r="F7" i="1"/>
  <c r="G7" i="1" s="1"/>
  <c r="F4" i="1"/>
  <c r="D4" i="1"/>
  <c r="G10" i="1" l="1"/>
  <c r="G4" i="1" s="1"/>
  <c r="H7" i="1"/>
</calcChain>
</file>

<file path=xl/sharedStrings.xml><?xml version="1.0" encoding="utf-8"?>
<sst xmlns="http://schemas.openxmlformats.org/spreadsheetml/2006/main" count="85" uniqueCount="46">
  <si>
    <t>Перечень  мероприятий по энергосбережению и повышению энергетической эффективности, подлежащих включению в программу в области энергосбережения и повышения энергетической эффективности на 2017-2019 годы для территориальных сетевых организаций, и сроки их проведения</t>
  </si>
  <si>
    <t>№</t>
  </si>
  <si>
    <t>Название энергосберегающего мероприятия</t>
  </si>
  <si>
    <t>Годы реализации</t>
  </si>
  <si>
    <t>Затраты на реализацию мероприятия, тыс. руб.</t>
  </si>
  <si>
    <t>Источник финансирования</t>
  </si>
  <si>
    <t>Ожидаемый экономический эффект от реализации мероприятий (тыс.руб.)</t>
  </si>
  <si>
    <t>Ожидаемый технологический эффект от реализации мероприятий (МВтчас)</t>
  </si>
  <si>
    <t>Ожидаемые сроки окупаемости в годах</t>
  </si>
  <si>
    <t>1.</t>
  </si>
  <si>
    <t>Разработка и реализация программы снижения удельного технологического расхода электрической энергии при ее передаче по электрическим сетям:</t>
  </si>
  <si>
    <t>2017-2019</t>
  </si>
  <si>
    <t>1.1</t>
  </si>
  <si>
    <t xml:space="preserve">Реконструкция ячеек КРУ ГПП-14,16,21.      </t>
  </si>
  <si>
    <t>Собственные средства предприятия</t>
  </si>
  <si>
    <t>-</t>
  </si>
  <si>
    <t>1.2</t>
  </si>
  <si>
    <t>Реконструкция ОРУ 110 кВ на ГПП-14,21.</t>
  </si>
  <si>
    <t>1.3</t>
  </si>
  <si>
    <t>Реконструкция ГПП-23 и ГПП 13 (перенос силовых трансформаторов)</t>
  </si>
  <si>
    <t>1.4</t>
  </si>
  <si>
    <t>Модернизация системы телемеханики на ГПП 110/10 кВ</t>
  </si>
  <si>
    <t>1.5</t>
  </si>
  <si>
    <t>Установка резервных аппаратов управления оперативным током (АУОТ) на ГПП-12,13,23</t>
  </si>
  <si>
    <t>1.6</t>
  </si>
  <si>
    <t>Проверка приборов измерительного комплекса в соответствии с утвержденным графиком, выявления и ликвидация несанционированных подключений и бездоговорного потребления.</t>
  </si>
  <si>
    <t>1.7</t>
  </si>
  <si>
    <t xml:space="preserve">  Отключение вентиляторов охладителей трансформаторов,установленных на ГПП 110/10кВ в зимний период    
</t>
  </si>
  <si>
    <t>1.8</t>
  </si>
  <si>
    <t xml:space="preserve">Замена совтолсодержащих трансформаторов на трансформаторы с относительно низкими потерями холостого хода.         </t>
  </si>
  <si>
    <t>1.9</t>
  </si>
  <si>
    <t xml:space="preserve">Капитальный ремонт освещения на ГПП с заменой на современые энергосберегающие светильники.
</t>
  </si>
  <si>
    <t>1.10</t>
  </si>
  <si>
    <t xml:space="preserve">
Капитальный ремонт КЛ МССК 110кВ от ПП к ГПП-16,23.
   </t>
  </si>
  <si>
    <t>1.11</t>
  </si>
  <si>
    <t>Установка и ввод в работу устройств компенсации реактивной мощности.</t>
  </si>
  <si>
    <t>Средства потребителя э/энергии</t>
  </si>
  <si>
    <t>1.12</t>
  </si>
  <si>
    <t>Выравнивание нагрузок фаз в электрических сетях 0,38 кВ</t>
  </si>
  <si>
    <t>Постоянно</t>
  </si>
  <si>
    <t>1.13</t>
  </si>
  <si>
    <t>Отключения в режимах малых нагрузок трансформаторов на подстанциях с двумя трансформаторами</t>
  </si>
  <si>
    <t xml:space="preserve">Примечание: экономический  эффект по п.п. 1.1,1.2 носят условный характер,заключающийся в предотвращении возможности возникновения </t>
  </si>
  <si>
    <t xml:space="preserve">аварийных ситуаций на ГПП, последствием которых может быть выход из строя дорогостоящего оборудования и возникновение убытков </t>
  </si>
  <si>
    <t xml:space="preserve">в денежном выражении в подразделениях ПАО "КАМАЗ" и сторонних организациях. Результат проекта по п.1.4 - оптимизация режимов работы </t>
  </si>
  <si>
    <t>энергооборудования; повышение эффективности диспетчерско-технологического управления.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</si>
</sst>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0" xfId="1" applyFont="1" applyFill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/>
    <xf numFmtId="0" fontId="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tabSelected="1" view="pageBreakPreview" zoomScaleSheetLayoutView="168" workbookViewId="0">
      <selection activeCell="B21" sqref="B21"/>
    </sheetView>
  </sheetViews>
  <sheetFormatPr defaultRowHeight="15.75" x14ac:dyDescent="0.25"/>
  <cols>
    <col min="1" max="1" width="6" style="6" customWidth="1"/>
    <col min="2" max="2" width="46.5703125" style="6" customWidth="1"/>
    <col min="3" max="3" width="13.28515625" style="27" customWidth="1"/>
    <col min="4" max="4" width="15.140625" style="2" customWidth="1"/>
    <col min="5" max="5" width="14.5703125" style="6" customWidth="1"/>
    <col min="6" max="6" width="16" style="6" customWidth="1"/>
    <col min="7" max="7" width="18.140625" style="6" customWidth="1"/>
    <col min="8" max="8" width="14.42578125" style="6" customWidth="1"/>
    <col min="9" max="9" width="9.140625" style="6"/>
    <col min="10" max="10" width="11.140625" style="6" customWidth="1"/>
    <col min="11" max="11" width="11.28515625" style="6" customWidth="1"/>
    <col min="12" max="257" width="9.140625" style="6"/>
    <col min="258" max="258" width="4.28515625" style="6" customWidth="1"/>
    <col min="259" max="259" width="53.28515625" style="6" customWidth="1"/>
    <col min="260" max="260" width="13.28515625" style="6" customWidth="1"/>
    <col min="261" max="261" width="15.140625" style="6" customWidth="1"/>
    <col min="262" max="262" width="15" style="6" customWidth="1"/>
    <col min="263" max="263" width="23" style="6" customWidth="1"/>
    <col min="264" max="264" width="14.42578125" style="6" customWidth="1"/>
    <col min="265" max="513" width="9.140625" style="6"/>
    <col min="514" max="514" width="4.28515625" style="6" customWidth="1"/>
    <col min="515" max="515" width="53.28515625" style="6" customWidth="1"/>
    <col min="516" max="516" width="13.28515625" style="6" customWidth="1"/>
    <col min="517" max="517" width="15.140625" style="6" customWidth="1"/>
    <col min="518" max="518" width="15" style="6" customWidth="1"/>
    <col min="519" max="519" width="23" style="6" customWidth="1"/>
    <col min="520" max="520" width="14.42578125" style="6" customWidth="1"/>
    <col min="521" max="769" width="9.140625" style="6"/>
    <col min="770" max="770" width="4.28515625" style="6" customWidth="1"/>
    <col min="771" max="771" width="53.28515625" style="6" customWidth="1"/>
    <col min="772" max="772" width="13.28515625" style="6" customWidth="1"/>
    <col min="773" max="773" width="15.140625" style="6" customWidth="1"/>
    <col min="774" max="774" width="15" style="6" customWidth="1"/>
    <col min="775" max="775" width="23" style="6" customWidth="1"/>
    <col min="776" max="776" width="14.42578125" style="6" customWidth="1"/>
    <col min="777" max="1025" width="9.140625" style="6"/>
    <col min="1026" max="1026" width="4.28515625" style="6" customWidth="1"/>
    <col min="1027" max="1027" width="53.28515625" style="6" customWidth="1"/>
    <col min="1028" max="1028" width="13.28515625" style="6" customWidth="1"/>
    <col min="1029" max="1029" width="15.140625" style="6" customWidth="1"/>
    <col min="1030" max="1030" width="15" style="6" customWidth="1"/>
    <col min="1031" max="1031" width="23" style="6" customWidth="1"/>
    <col min="1032" max="1032" width="14.42578125" style="6" customWidth="1"/>
    <col min="1033" max="1281" width="9.140625" style="6"/>
    <col min="1282" max="1282" width="4.28515625" style="6" customWidth="1"/>
    <col min="1283" max="1283" width="53.28515625" style="6" customWidth="1"/>
    <col min="1284" max="1284" width="13.28515625" style="6" customWidth="1"/>
    <col min="1285" max="1285" width="15.140625" style="6" customWidth="1"/>
    <col min="1286" max="1286" width="15" style="6" customWidth="1"/>
    <col min="1287" max="1287" width="23" style="6" customWidth="1"/>
    <col min="1288" max="1288" width="14.42578125" style="6" customWidth="1"/>
    <col min="1289" max="1537" width="9.140625" style="6"/>
    <col min="1538" max="1538" width="4.28515625" style="6" customWidth="1"/>
    <col min="1539" max="1539" width="53.28515625" style="6" customWidth="1"/>
    <col min="1540" max="1540" width="13.28515625" style="6" customWidth="1"/>
    <col min="1541" max="1541" width="15.140625" style="6" customWidth="1"/>
    <col min="1542" max="1542" width="15" style="6" customWidth="1"/>
    <col min="1543" max="1543" width="23" style="6" customWidth="1"/>
    <col min="1544" max="1544" width="14.42578125" style="6" customWidth="1"/>
    <col min="1545" max="1793" width="9.140625" style="6"/>
    <col min="1794" max="1794" width="4.28515625" style="6" customWidth="1"/>
    <col min="1795" max="1795" width="53.28515625" style="6" customWidth="1"/>
    <col min="1796" max="1796" width="13.28515625" style="6" customWidth="1"/>
    <col min="1797" max="1797" width="15.140625" style="6" customWidth="1"/>
    <col min="1798" max="1798" width="15" style="6" customWidth="1"/>
    <col min="1799" max="1799" width="23" style="6" customWidth="1"/>
    <col min="1800" max="1800" width="14.42578125" style="6" customWidth="1"/>
    <col min="1801" max="2049" width="9.140625" style="6"/>
    <col min="2050" max="2050" width="4.28515625" style="6" customWidth="1"/>
    <col min="2051" max="2051" width="53.28515625" style="6" customWidth="1"/>
    <col min="2052" max="2052" width="13.28515625" style="6" customWidth="1"/>
    <col min="2053" max="2053" width="15.140625" style="6" customWidth="1"/>
    <col min="2054" max="2054" width="15" style="6" customWidth="1"/>
    <col min="2055" max="2055" width="23" style="6" customWidth="1"/>
    <col min="2056" max="2056" width="14.42578125" style="6" customWidth="1"/>
    <col min="2057" max="2305" width="9.140625" style="6"/>
    <col min="2306" max="2306" width="4.28515625" style="6" customWidth="1"/>
    <col min="2307" max="2307" width="53.28515625" style="6" customWidth="1"/>
    <col min="2308" max="2308" width="13.28515625" style="6" customWidth="1"/>
    <col min="2309" max="2309" width="15.140625" style="6" customWidth="1"/>
    <col min="2310" max="2310" width="15" style="6" customWidth="1"/>
    <col min="2311" max="2311" width="23" style="6" customWidth="1"/>
    <col min="2312" max="2312" width="14.42578125" style="6" customWidth="1"/>
    <col min="2313" max="2561" width="9.140625" style="6"/>
    <col min="2562" max="2562" width="4.28515625" style="6" customWidth="1"/>
    <col min="2563" max="2563" width="53.28515625" style="6" customWidth="1"/>
    <col min="2564" max="2564" width="13.28515625" style="6" customWidth="1"/>
    <col min="2565" max="2565" width="15.140625" style="6" customWidth="1"/>
    <col min="2566" max="2566" width="15" style="6" customWidth="1"/>
    <col min="2567" max="2567" width="23" style="6" customWidth="1"/>
    <col min="2568" max="2568" width="14.42578125" style="6" customWidth="1"/>
    <col min="2569" max="2817" width="9.140625" style="6"/>
    <col min="2818" max="2818" width="4.28515625" style="6" customWidth="1"/>
    <col min="2819" max="2819" width="53.28515625" style="6" customWidth="1"/>
    <col min="2820" max="2820" width="13.28515625" style="6" customWidth="1"/>
    <col min="2821" max="2821" width="15.140625" style="6" customWidth="1"/>
    <col min="2822" max="2822" width="15" style="6" customWidth="1"/>
    <col min="2823" max="2823" width="23" style="6" customWidth="1"/>
    <col min="2824" max="2824" width="14.42578125" style="6" customWidth="1"/>
    <col min="2825" max="3073" width="9.140625" style="6"/>
    <col min="3074" max="3074" width="4.28515625" style="6" customWidth="1"/>
    <col min="3075" max="3075" width="53.28515625" style="6" customWidth="1"/>
    <col min="3076" max="3076" width="13.28515625" style="6" customWidth="1"/>
    <col min="3077" max="3077" width="15.140625" style="6" customWidth="1"/>
    <col min="3078" max="3078" width="15" style="6" customWidth="1"/>
    <col min="3079" max="3079" width="23" style="6" customWidth="1"/>
    <col min="3080" max="3080" width="14.42578125" style="6" customWidth="1"/>
    <col min="3081" max="3329" width="9.140625" style="6"/>
    <col min="3330" max="3330" width="4.28515625" style="6" customWidth="1"/>
    <col min="3331" max="3331" width="53.28515625" style="6" customWidth="1"/>
    <col min="3332" max="3332" width="13.28515625" style="6" customWidth="1"/>
    <col min="3333" max="3333" width="15.140625" style="6" customWidth="1"/>
    <col min="3334" max="3334" width="15" style="6" customWidth="1"/>
    <col min="3335" max="3335" width="23" style="6" customWidth="1"/>
    <col min="3336" max="3336" width="14.42578125" style="6" customWidth="1"/>
    <col min="3337" max="3585" width="9.140625" style="6"/>
    <col min="3586" max="3586" width="4.28515625" style="6" customWidth="1"/>
    <col min="3587" max="3587" width="53.28515625" style="6" customWidth="1"/>
    <col min="3588" max="3588" width="13.28515625" style="6" customWidth="1"/>
    <col min="3589" max="3589" width="15.140625" style="6" customWidth="1"/>
    <col min="3590" max="3590" width="15" style="6" customWidth="1"/>
    <col min="3591" max="3591" width="23" style="6" customWidth="1"/>
    <col min="3592" max="3592" width="14.42578125" style="6" customWidth="1"/>
    <col min="3593" max="3841" width="9.140625" style="6"/>
    <col min="3842" max="3842" width="4.28515625" style="6" customWidth="1"/>
    <col min="3843" max="3843" width="53.28515625" style="6" customWidth="1"/>
    <col min="3844" max="3844" width="13.28515625" style="6" customWidth="1"/>
    <col min="3845" max="3845" width="15.140625" style="6" customWidth="1"/>
    <col min="3846" max="3846" width="15" style="6" customWidth="1"/>
    <col min="3847" max="3847" width="23" style="6" customWidth="1"/>
    <col min="3848" max="3848" width="14.42578125" style="6" customWidth="1"/>
    <col min="3849" max="4097" width="9.140625" style="6"/>
    <col min="4098" max="4098" width="4.28515625" style="6" customWidth="1"/>
    <col min="4099" max="4099" width="53.28515625" style="6" customWidth="1"/>
    <col min="4100" max="4100" width="13.28515625" style="6" customWidth="1"/>
    <col min="4101" max="4101" width="15.140625" style="6" customWidth="1"/>
    <col min="4102" max="4102" width="15" style="6" customWidth="1"/>
    <col min="4103" max="4103" width="23" style="6" customWidth="1"/>
    <col min="4104" max="4104" width="14.42578125" style="6" customWidth="1"/>
    <col min="4105" max="4353" width="9.140625" style="6"/>
    <col min="4354" max="4354" width="4.28515625" style="6" customWidth="1"/>
    <col min="4355" max="4355" width="53.28515625" style="6" customWidth="1"/>
    <col min="4356" max="4356" width="13.28515625" style="6" customWidth="1"/>
    <col min="4357" max="4357" width="15.140625" style="6" customWidth="1"/>
    <col min="4358" max="4358" width="15" style="6" customWidth="1"/>
    <col min="4359" max="4359" width="23" style="6" customWidth="1"/>
    <col min="4360" max="4360" width="14.42578125" style="6" customWidth="1"/>
    <col min="4361" max="4609" width="9.140625" style="6"/>
    <col min="4610" max="4610" width="4.28515625" style="6" customWidth="1"/>
    <col min="4611" max="4611" width="53.28515625" style="6" customWidth="1"/>
    <col min="4612" max="4612" width="13.28515625" style="6" customWidth="1"/>
    <col min="4613" max="4613" width="15.140625" style="6" customWidth="1"/>
    <col min="4614" max="4614" width="15" style="6" customWidth="1"/>
    <col min="4615" max="4615" width="23" style="6" customWidth="1"/>
    <col min="4616" max="4616" width="14.42578125" style="6" customWidth="1"/>
    <col min="4617" max="4865" width="9.140625" style="6"/>
    <col min="4866" max="4866" width="4.28515625" style="6" customWidth="1"/>
    <col min="4867" max="4867" width="53.28515625" style="6" customWidth="1"/>
    <col min="4868" max="4868" width="13.28515625" style="6" customWidth="1"/>
    <col min="4869" max="4869" width="15.140625" style="6" customWidth="1"/>
    <col min="4870" max="4870" width="15" style="6" customWidth="1"/>
    <col min="4871" max="4871" width="23" style="6" customWidth="1"/>
    <col min="4872" max="4872" width="14.42578125" style="6" customWidth="1"/>
    <col min="4873" max="5121" width="9.140625" style="6"/>
    <col min="5122" max="5122" width="4.28515625" style="6" customWidth="1"/>
    <col min="5123" max="5123" width="53.28515625" style="6" customWidth="1"/>
    <col min="5124" max="5124" width="13.28515625" style="6" customWidth="1"/>
    <col min="5125" max="5125" width="15.140625" style="6" customWidth="1"/>
    <col min="5126" max="5126" width="15" style="6" customWidth="1"/>
    <col min="5127" max="5127" width="23" style="6" customWidth="1"/>
    <col min="5128" max="5128" width="14.42578125" style="6" customWidth="1"/>
    <col min="5129" max="5377" width="9.140625" style="6"/>
    <col min="5378" max="5378" width="4.28515625" style="6" customWidth="1"/>
    <col min="5379" max="5379" width="53.28515625" style="6" customWidth="1"/>
    <col min="5380" max="5380" width="13.28515625" style="6" customWidth="1"/>
    <col min="5381" max="5381" width="15.140625" style="6" customWidth="1"/>
    <col min="5382" max="5382" width="15" style="6" customWidth="1"/>
    <col min="5383" max="5383" width="23" style="6" customWidth="1"/>
    <col min="5384" max="5384" width="14.42578125" style="6" customWidth="1"/>
    <col min="5385" max="5633" width="9.140625" style="6"/>
    <col min="5634" max="5634" width="4.28515625" style="6" customWidth="1"/>
    <col min="5635" max="5635" width="53.28515625" style="6" customWidth="1"/>
    <col min="5636" max="5636" width="13.28515625" style="6" customWidth="1"/>
    <col min="5637" max="5637" width="15.140625" style="6" customWidth="1"/>
    <col min="5638" max="5638" width="15" style="6" customWidth="1"/>
    <col min="5639" max="5639" width="23" style="6" customWidth="1"/>
    <col min="5640" max="5640" width="14.42578125" style="6" customWidth="1"/>
    <col min="5641" max="5889" width="9.140625" style="6"/>
    <col min="5890" max="5890" width="4.28515625" style="6" customWidth="1"/>
    <col min="5891" max="5891" width="53.28515625" style="6" customWidth="1"/>
    <col min="5892" max="5892" width="13.28515625" style="6" customWidth="1"/>
    <col min="5893" max="5893" width="15.140625" style="6" customWidth="1"/>
    <col min="5894" max="5894" width="15" style="6" customWidth="1"/>
    <col min="5895" max="5895" width="23" style="6" customWidth="1"/>
    <col min="5896" max="5896" width="14.42578125" style="6" customWidth="1"/>
    <col min="5897" max="6145" width="9.140625" style="6"/>
    <col min="6146" max="6146" width="4.28515625" style="6" customWidth="1"/>
    <col min="6147" max="6147" width="53.28515625" style="6" customWidth="1"/>
    <col min="6148" max="6148" width="13.28515625" style="6" customWidth="1"/>
    <col min="6149" max="6149" width="15.140625" style="6" customWidth="1"/>
    <col min="6150" max="6150" width="15" style="6" customWidth="1"/>
    <col min="6151" max="6151" width="23" style="6" customWidth="1"/>
    <col min="6152" max="6152" width="14.42578125" style="6" customWidth="1"/>
    <col min="6153" max="6401" width="9.140625" style="6"/>
    <col min="6402" max="6402" width="4.28515625" style="6" customWidth="1"/>
    <col min="6403" max="6403" width="53.28515625" style="6" customWidth="1"/>
    <col min="6404" max="6404" width="13.28515625" style="6" customWidth="1"/>
    <col min="6405" max="6405" width="15.140625" style="6" customWidth="1"/>
    <col min="6406" max="6406" width="15" style="6" customWidth="1"/>
    <col min="6407" max="6407" width="23" style="6" customWidth="1"/>
    <col min="6408" max="6408" width="14.42578125" style="6" customWidth="1"/>
    <col min="6409" max="6657" width="9.140625" style="6"/>
    <col min="6658" max="6658" width="4.28515625" style="6" customWidth="1"/>
    <col min="6659" max="6659" width="53.28515625" style="6" customWidth="1"/>
    <col min="6660" max="6660" width="13.28515625" style="6" customWidth="1"/>
    <col min="6661" max="6661" width="15.140625" style="6" customWidth="1"/>
    <col min="6662" max="6662" width="15" style="6" customWidth="1"/>
    <col min="6663" max="6663" width="23" style="6" customWidth="1"/>
    <col min="6664" max="6664" width="14.42578125" style="6" customWidth="1"/>
    <col min="6665" max="6913" width="9.140625" style="6"/>
    <col min="6914" max="6914" width="4.28515625" style="6" customWidth="1"/>
    <col min="6915" max="6915" width="53.28515625" style="6" customWidth="1"/>
    <col min="6916" max="6916" width="13.28515625" style="6" customWidth="1"/>
    <col min="6917" max="6917" width="15.140625" style="6" customWidth="1"/>
    <col min="6918" max="6918" width="15" style="6" customWidth="1"/>
    <col min="6919" max="6919" width="23" style="6" customWidth="1"/>
    <col min="6920" max="6920" width="14.42578125" style="6" customWidth="1"/>
    <col min="6921" max="7169" width="9.140625" style="6"/>
    <col min="7170" max="7170" width="4.28515625" style="6" customWidth="1"/>
    <col min="7171" max="7171" width="53.28515625" style="6" customWidth="1"/>
    <col min="7172" max="7172" width="13.28515625" style="6" customWidth="1"/>
    <col min="7173" max="7173" width="15.140625" style="6" customWidth="1"/>
    <col min="7174" max="7174" width="15" style="6" customWidth="1"/>
    <col min="7175" max="7175" width="23" style="6" customWidth="1"/>
    <col min="7176" max="7176" width="14.42578125" style="6" customWidth="1"/>
    <col min="7177" max="7425" width="9.140625" style="6"/>
    <col min="7426" max="7426" width="4.28515625" style="6" customWidth="1"/>
    <col min="7427" max="7427" width="53.28515625" style="6" customWidth="1"/>
    <col min="7428" max="7428" width="13.28515625" style="6" customWidth="1"/>
    <col min="7429" max="7429" width="15.140625" style="6" customWidth="1"/>
    <col min="7430" max="7430" width="15" style="6" customWidth="1"/>
    <col min="7431" max="7431" width="23" style="6" customWidth="1"/>
    <col min="7432" max="7432" width="14.42578125" style="6" customWidth="1"/>
    <col min="7433" max="7681" width="9.140625" style="6"/>
    <col min="7682" max="7682" width="4.28515625" style="6" customWidth="1"/>
    <col min="7683" max="7683" width="53.28515625" style="6" customWidth="1"/>
    <col min="7684" max="7684" width="13.28515625" style="6" customWidth="1"/>
    <col min="7685" max="7685" width="15.140625" style="6" customWidth="1"/>
    <col min="7686" max="7686" width="15" style="6" customWidth="1"/>
    <col min="7687" max="7687" width="23" style="6" customWidth="1"/>
    <col min="7688" max="7688" width="14.42578125" style="6" customWidth="1"/>
    <col min="7689" max="7937" width="9.140625" style="6"/>
    <col min="7938" max="7938" width="4.28515625" style="6" customWidth="1"/>
    <col min="7939" max="7939" width="53.28515625" style="6" customWidth="1"/>
    <col min="7940" max="7940" width="13.28515625" style="6" customWidth="1"/>
    <col min="7941" max="7941" width="15.140625" style="6" customWidth="1"/>
    <col min="7942" max="7942" width="15" style="6" customWidth="1"/>
    <col min="7943" max="7943" width="23" style="6" customWidth="1"/>
    <col min="7944" max="7944" width="14.42578125" style="6" customWidth="1"/>
    <col min="7945" max="8193" width="9.140625" style="6"/>
    <col min="8194" max="8194" width="4.28515625" style="6" customWidth="1"/>
    <col min="8195" max="8195" width="53.28515625" style="6" customWidth="1"/>
    <col min="8196" max="8196" width="13.28515625" style="6" customWidth="1"/>
    <col min="8197" max="8197" width="15.140625" style="6" customWidth="1"/>
    <col min="8198" max="8198" width="15" style="6" customWidth="1"/>
    <col min="8199" max="8199" width="23" style="6" customWidth="1"/>
    <col min="8200" max="8200" width="14.42578125" style="6" customWidth="1"/>
    <col min="8201" max="8449" width="9.140625" style="6"/>
    <col min="8450" max="8450" width="4.28515625" style="6" customWidth="1"/>
    <col min="8451" max="8451" width="53.28515625" style="6" customWidth="1"/>
    <col min="8452" max="8452" width="13.28515625" style="6" customWidth="1"/>
    <col min="8453" max="8453" width="15.140625" style="6" customWidth="1"/>
    <col min="8454" max="8454" width="15" style="6" customWidth="1"/>
    <col min="8455" max="8455" width="23" style="6" customWidth="1"/>
    <col min="8456" max="8456" width="14.42578125" style="6" customWidth="1"/>
    <col min="8457" max="8705" width="9.140625" style="6"/>
    <col min="8706" max="8706" width="4.28515625" style="6" customWidth="1"/>
    <col min="8707" max="8707" width="53.28515625" style="6" customWidth="1"/>
    <col min="8708" max="8708" width="13.28515625" style="6" customWidth="1"/>
    <col min="8709" max="8709" width="15.140625" style="6" customWidth="1"/>
    <col min="8710" max="8710" width="15" style="6" customWidth="1"/>
    <col min="8711" max="8711" width="23" style="6" customWidth="1"/>
    <col min="8712" max="8712" width="14.42578125" style="6" customWidth="1"/>
    <col min="8713" max="8961" width="9.140625" style="6"/>
    <col min="8962" max="8962" width="4.28515625" style="6" customWidth="1"/>
    <col min="8963" max="8963" width="53.28515625" style="6" customWidth="1"/>
    <col min="8964" max="8964" width="13.28515625" style="6" customWidth="1"/>
    <col min="8965" max="8965" width="15.140625" style="6" customWidth="1"/>
    <col min="8966" max="8966" width="15" style="6" customWidth="1"/>
    <col min="8967" max="8967" width="23" style="6" customWidth="1"/>
    <col min="8968" max="8968" width="14.42578125" style="6" customWidth="1"/>
    <col min="8969" max="9217" width="9.140625" style="6"/>
    <col min="9218" max="9218" width="4.28515625" style="6" customWidth="1"/>
    <col min="9219" max="9219" width="53.28515625" style="6" customWidth="1"/>
    <col min="9220" max="9220" width="13.28515625" style="6" customWidth="1"/>
    <col min="9221" max="9221" width="15.140625" style="6" customWidth="1"/>
    <col min="9222" max="9222" width="15" style="6" customWidth="1"/>
    <col min="9223" max="9223" width="23" style="6" customWidth="1"/>
    <col min="9224" max="9224" width="14.42578125" style="6" customWidth="1"/>
    <col min="9225" max="9473" width="9.140625" style="6"/>
    <col min="9474" max="9474" width="4.28515625" style="6" customWidth="1"/>
    <col min="9475" max="9475" width="53.28515625" style="6" customWidth="1"/>
    <col min="9476" max="9476" width="13.28515625" style="6" customWidth="1"/>
    <col min="9477" max="9477" width="15.140625" style="6" customWidth="1"/>
    <col min="9478" max="9478" width="15" style="6" customWidth="1"/>
    <col min="9479" max="9479" width="23" style="6" customWidth="1"/>
    <col min="9480" max="9480" width="14.42578125" style="6" customWidth="1"/>
    <col min="9481" max="9729" width="9.140625" style="6"/>
    <col min="9730" max="9730" width="4.28515625" style="6" customWidth="1"/>
    <col min="9731" max="9731" width="53.28515625" style="6" customWidth="1"/>
    <col min="9732" max="9732" width="13.28515625" style="6" customWidth="1"/>
    <col min="9733" max="9733" width="15.140625" style="6" customWidth="1"/>
    <col min="9734" max="9734" width="15" style="6" customWidth="1"/>
    <col min="9735" max="9735" width="23" style="6" customWidth="1"/>
    <col min="9736" max="9736" width="14.42578125" style="6" customWidth="1"/>
    <col min="9737" max="9985" width="9.140625" style="6"/>
    <col min="9986" max="9986" width="4.28515625" style="6" customWidth="1"/>
    <col min="9987" max="9987" width="53.28515625" style="6" customWidth="1"/>
    <col min="9988" max="9988" width="13.28515625" style="6" customWidth="1"/>
    <col min="9989" max="9989" width="15.140625" style="6" customWidth="1"/>
    <col min="9990" max="9990" width="15" style="6" customWidth="1"/>
    <col min="9991" max="9991" width="23" style="6" customWidth="1"/>
    <col min="9992" max="9992" width="14.42578125" style="6" customWidth="1"/>
    <col min="9993" max="10241" width="9.140625" style="6"/>
    <col min="10242" max="10242" width="4.28515625" style="6" customWidth="1"/>
    <col min="10243" max="10243" width="53.28515625" style="6" customWidth="1"/>
    <col min="10244" max="10244" width="13.28515625" style="6" customWidth="1"/>
    <col min="10245" max="10245" width="15.140625" style="6" customWidth="1"/>
    <col min="10246" max="10246" width="15" style="6" customWidth="1"/>
    <col min="10247" max="10247" width="23" style="6" customWidth="1"/>
    <col min="10248" max="10248" width="14.42578125" style="6" customWidth="1"/>
    <col min="10249" max="10497" width="9.140625" style="6"/>
    <col min="10498" max="10498" width="4.28515625" style="6" customWidth="1"/>
    <col min="10499" max="10499" width="53.28515625" style="6" customWidth="1"/>
    <col min="10500" max="10500" width="13.28515625" style="6" customWidth="1"/>
    <col min="10501" max="10501" width="15.140625" style="6" customWidth="1"/>
    <col min="10502" max="10502" width="15" style="6" customWidth="1"/>
    <col min="10503" max="10503" width="23" style="6" customWidth="1"/>
    <col min="10504" max="10504" width="14.42578125" style="6" customWidth="1"/>
    <col min="10505" max="10753" width="9.140625" style="6"/>
    <col min="10754" max="10754" width="4.28515625" style="6" customWidth="1"/>
    <col min="10755" max="10755" width="53.28515625" style="6" customWidth="1"/>
    <col min="10756" max="10756" width="13.28515625" style="6" customWidth="1"/>
    <col min="10757" max="10757" width="15.140625" style="6" customWidth="1"/>
    <col min="10758" max="10758" width="15" style="6" customWidth="1"/>
    <col min="10759" max="10759" width="23" style="6" customWidth="1"/>
    <col min="10760" max="10760" width="14.42578125" style="6" customWidth="1"/>
    <col min="10761" max="11009" width="9.140625" style="6"/>
    <col min="11010" max="11010" width="4.28515625" style="6" customWidth="1"/>
    <col min="11011" max="11011" width="53.28515625" style="6" customWidth="1"/>
    <col min="11012" max="11012" width="13.28515625" style="6" customWidth="1"/>
    <col min="11013" max="11013" width="15.140625" style="6" customWidth="1"/>
    <col min="11014" max="11014" width="15" style="6" customWidth="1"/>
    <col min="11015" max="11015" width="23" style="6" customWidth="1"/>
    <col min="11016" max="11016" width="14.42578125" style="6" customWidth="1"/>
    <col min="11017" max="11265" width="9.140625" style="6"/>
    <col min="11266" max="11266" width="4.28515625" style="6" customWidth="1"/>
    <col min="11267" max="11267" width="53.28515625" style="6" customWidth="1"/>
    <col min="11268" max="11268" width="13.28515625" style="6" customWidth="1"/>
    <col min="11269" max="11269" width="15.140625" style="6" customWidth="1"/>
    <col min="11270" max="11270" width="15" style="6" customWidth="1"/>
    <col min="11271" max="11271" width="23" style="6" customWidth="1"/>
    <col min="11272" max="11272" width="14.42578125" style="6" customWidth="1"/>
    <col min="11273" max="11521" width="9.140625" style="6"/>
    <col min="11522" max="11522" width="4.28515625" style="6" customWidth="1"/>
    <col min="11523" max="11523" width="53.28515625" style="6" customWidth="1"/>
    <col min="11524" max="11524" width="13.28515625" style="6" customWidth="1"/>
    <col min="11525" max="11525" width="15.140625" style="6" customWidth="1"/>
    <col min="11526" max="11526" width="15" style="6" customWidth="1"/>
    <col min="11527" max="11527" width="23" style="6" customWidth="1"/>
    <col min="11528" max="11528" width="14.42578125" style="6" customWidth="1"/>
    <col min="11529" max="11777" width="9.140625" style="6"/>
    <col min="11778" max="11778" width="4.28515625" style="6" customWidth="1"/>
    <col min="11779" max="11779" width="53.28515625" style="6" customWidth="1"/>
    <col min="11780" max="11780" width="13.28515625" style="6" customWidth="1"/>
    <col min="11781" max="11781" width="15.140625" style="6" customWidth="1"/>
    <col min="11782" max="11782" width="15" style="6" customWidth="1"/>
    <col min="11783" max="11783" width="23" style="6" customWidth="1"/>
    <col min="11784" max="11784" width="14.42578125" style="6" customWidth="1"/>
    <col min="11785" max="12033" width="9.140625" style="6"/>
    <col min="12034" max="12034" width="4.28515625" style="6" customWidth="1"/>
    <col min="12035" max="12035" width="53.28515625" style="6" customWidth="1"/>
    <col min="12036" max="12036" width="13.28515625" style="6" customWidth="1"/>
    <col min="12037" max="12037" width="15.140625" style="6" customWidth="1"/>
    <col min="12038" max="12038" width="15" style="6" customWidth="1"/>
    <col min="12039" max="12039" width="23" style="6" customWidth="1"/>
    <col min="12040" max="12040" width="14.42578125" style="6" customWidth="1"/>
    <col min="12041" max="12289" width="9.140625" style="6"/>
    <col min="12290" max="12290" width="4.28515625" style="6" customWidth="1"/>
    <col min="12291" max="12291" width="53.28515625" style="6" customWidth="1"/>
    <col min="12292" max="12292" width="13.28515625" style="6" customWidth="1"/>
    <col min="12293" max="12293" width="15.140625" style="6" customWidth="1"/>
    <col min="12294" max="12294" width="15" style="6" customWidth="1"/>
    <col min="12295" max="12295" width="23" style="6" customWidth="1"/>
    <col min="12296" max="12296" width="14.42578125" style="6" customWidth="1"/>
    <col min="12297" max="12545" width="9.140625" style="6"/>
    <col min="12546" max="12546" width="4.28515625" style="6" customWidth="1"/>
    <col min="12547" max="12547" width="53.28515625" style="6" customWidth="1"/>
    <col min="12548" max="12548" width="13.28515625" style="6" customWidth="1"/>
    <col min="12549" max="12549" width="15.140625" style="6" customWidth="1"/>
    <col min="12550" max="12550" width="15" style="6" customWidth="1"/>
    <col min="12551" max="12551" width="23" style="6" customWidth="1"/>
    <col min="12552" max="12552" width="14.42578125" style="6" customWidth="1"/>
    <col min="12553" max="12801" width="9.140625" style="6"/>
    <col min="12802" max="12802" width="4.28515625" style="6" customWidth="1"/>
    <col min="12803" max="12803" width="53.28515625" style="6" customWidth="1"/>
    <col min="12804" max="12804" width="13.28515625" style="6" customWidth="1"/>
    <col min="12805" max="12805" width="15.140625" style="6" customWidth="1"/>
    <col min="12806" max="12806" width="15" style="6" customWidth="1"/>
    <col min="12807" max="12807" width="23" style="6" customWidth="1"/>
    <col min="12808" max="12808" width="14.42578125" style="6" customWidth="1"/>
    <col min="12809" max="13057" width="9.140625" style="6"/>
    <col min="13058" max="13058" width="4.28515625" style="6" customWidth="1"/>
    <col min="13059" max="13059" width="53.28515625" style="6" customWidth="1"/>
    <col min="13060" max="13060" width="13.28515625" style="6" customWidth="1"/>
    <col min="13061" max="13061" width="15.140625" style="6" customWidth="1"/>
    <col min="13062" max="13062" width="15" style="6" customWidth="1"/>
    <col min="13063" max="13063" width="23" style="6" customWidth="1"/>
    <col min="13064" max="13064" width="14.42578125" style="6" customWidth="1"/>
    <col min="13065" max="13313" width="9.140625" style="6"/>
    <col min="13314" max="13314" width="4.28515625" style="6" customWidth="1"/>
    <col min="13315" max="13315" width="53.28515625" style="6" customWidth="1"/>
    <col min="13316" max="13316" width="13.28515625" style="6" customWidth="1"/>
    <col min="13317" max="13317" width="15.140625" style="6" customWidth="1"/>
    <col min="13318" max="13318" width="15" style="6" customWidth="1"/>
    <col min="13319" max="13319" width="23" style="6" customWidth="1"/>
    <col min="13320" max="13320" width="14.42578125" style="6" customWidth="1"/>
    <col min="13321" max="13569" width="9.140625" style="6"/>
    <col min="13570" max="13570" width="4.28515625" style="6" customWidth="1"/>
    <col min="13571" max="13571" width="53.28515625" style="6" customWidth="1"/>
    <col min="13572" max="13572" width="13.28515625" style="6" customWidth="1"/>
    <col min="13573" max="13573" width="15.140625" style="6" customWidth="1"/>
    <col min="13574" max="13574" width="15" style="6" customWidth="1"/>
    <col min="13575" max="13575" width="23" style="6" customWidth="1"/>
    <col min="13576" max="13576" width="14.42578125" style="6" customWidth="1"/>
    <col min="13577" max="13825" width="9.140625" style="6"/>
    <col min="13826" max="13826" width="4.28515625" style="6" customWidth="1"/>
    <col min="13827" max="13827" width="53.28515625" style="6" customWidth="1"/>
    <col min="13828" max="13828" width="13.28515625" style="6" customWidth="1"/>
    <col min="13829" max="13829" width="15.140625" style="6" customWidth="1"/>
    <col min="13830" max="13830" width="15" style="6" customWidth="1"/>
    <col min="13831" max="13831" width="23" style="6" customWidth="1"/>
    <col min="13832" max="13832" width="14.42578125" style="6" customWidth="1"/>
    <col min="13833" max="14081" width="9.140625" style="6"/>
    <col min="14082" max="14082" width="4.28515625" style="6" customWidth="1"/>
    <col min="14083" max="14083" width="53.28515625" style="6" customWidth="1"/>
    <col min="14084" max="14084" width="13.28515625" style="6" customWidth="1"/>
    <col min="14085" max="14085" width="15.140625" style="6" customWidth="1"/>
    <col min="14086" max="14086" width="15" style="6" customWidth="1"/>
    <col min="14087" max="14087" width="23" style="6" customWidth="1"/>
    <col min="14088" max="14088" width="14.42578125" style="6" customWidth="1"/>
    <col min="14089" max="14337" width="9.140625" style="6"/>
    <col min="14338" max="14338" width="4.28515625" style="6" customWidth="1"/>
    <col min="14339" max="14339" width="53.28515625" style="6" customWidth="1"/>
    <col min="14340" max="14340" width="13.28515625" style="6" customWidth="1"/>
    <col min="14341" max="14341" width="15.140625" style="6" customWidth="1"/>
    <col min="14342" max="14342" width="15" style="6" customWidth="1"/>
    <col min="14343" max="14343" width="23" style="6" customWidth="1"/>
    <col min="14344" max="14344" width="14.42578125" style="6" customWidth="1"/>
    <col min="14345" max="14593" width="9.140625" style="6"/>
    <col min="14594" max="14594" width="4.28515625" style="6" customWidth="1"/>
    <col min="14595" max="14595" width="53.28515625" style="6" customWidth="1"/>
    <col min="14596" max="14596" width="13.28515625" style="6" customWidth="1"/>
    <col min="14597" max="14597" width="15.140625" style="6" customWidth="1"/>
    <col min="14598" max="14598" width="15" style="6" customWidth="1"/>
    <col min="14599" max="14599" width="23" style="6" customWidth="1"/>
    <col min="14600" max="14600" width="14.42578125" style="6" customWidth="1"/>
    <col min="14601" max="14849" width="9.140625" style="6"/>
    <col min="14850" max="14850" width="4.28515625" style="6" customWidth="1"/>
    <col min="14851" max="14851" width="53.28515625" style="6" customWidth="1"/>
    <col min="14852" max="14852" width="13.28515625" style="6" customWidth="1"/>
    <col min="14853" max="14853" width="15.140625" style="6" customWidth="1"/>
    <col min="14854" max="14854" width="15" style="6" customWidth="1"/>
    <col min="14855" max="14855" width="23" style="6" customWidth="1"/>
    <col min="14856" max="14856" width="14.42578125" style="6" customWidth="1"/>
    <col min="14857" max="15105" width="9.140625" style="6"/>
    <col min="15106" max="15106" width="4.28515625" style="6" customWidth="1"/>
    <col min="15107" max="15107" width="53.28515625" style="6" customWidth="1"/>
    <col min="15108" max="15108" width="13.28515625" style="6" customWidth="1"/>
    <col min="15109" max="15109" width="15.140625" style="6" customWidth="1"/>
    <col min="15110" max="15110" width="15" style="6" customWidth="1"/>
    <col min="15111" max="15111" width="23" style="6" customWidth="1"/>
    <col min="15112" max="15112" width="14.42578125" style="6" customWidth="1"/>
    <col min="15113" max="15361" width="9.140625" style="6"/>
    <col min="15362" max="15362" width="4.28515625" style="6" customWidth="1"/>
    <col min="15363" max="15363" width="53.28515625" style="6" customWidth="1"/>
    <col min="15364" max="15364" width="13.28515625" style="6" customWidth="1"/>
    <col min="15365" max="15365" width="15.140625" style="6" customWidth="1"/>
    <col min="15366" max="15366" width="15" style="6" customWidth="1"/>
    <col min="15367" max="15367" width="23" style="6" customWidth="1"/>
    <col min="15368" max="15368" width="14.42578125" style="6" customWidth="1"/>
    <col min="15369" max="15617" width="9.140625" style="6"/>
    <col min="15618" max="15618" width="4.28515625" style="6" customWidth="1"/>
    <col min="15619" max="15619" width="53.28515625" style="6" customWidth="1"/>
    <col min="15620" max="15620" width="13.28515625" style="6" customWidth="1"/>
    <col min="15621" max="15621" width="15.140625" style="6" customWidth="1"/>
    <col min="15622" max="15622" width="15" style="6" customWidth="1"/>
    <col min="15623" max="15623" width="23" style="6" customWidth="1"/>
    <col min="15624" max="15624" width="14.42578125" style="6" customWidth="1"/>
    <col min="15625" max="15873" width="9.140625" style="6"/>
    <col min="15874" max="15874" width="4.28515625" style="6" customWidth="1"/>
    <col min="15875" max="15875" width="53.28515625" style="6" customWidth="1"/>
    <col min="15876" max="15876" width="13.28515625" style="6" customWidth="1"/>
    <col min="15877" max="15877" width="15.140625" style="6" customWidth="1"/>
    <col min="15878" max="15878" width="15" style="6" customWidth="1"/>
    <col min="15879" max="15879" width="23" style="6" customWidth="1"/>
    <col min="15880" max="15880" width="14.42578125" style="6" customWidth="1"/>
    <col min="15881" max="16129" width="9.140625" style="6"/>
    <col min="16130" max="16130" width="4.28515625" style="6" customWidth="1"/>
    <col min="16131" max="16131" width="53.28515625" style="6" customWidth="1"/>
    <col min="16132" max="16132" width="13.28515625" style="6" customWidth="1"/>
    <col min="16133" max="16133" width="15.140625" style="6" customWidth="1"/>
    <col min="16134" max="16134" width="15" style="6" customWidth="1"/>
    <col min="16135" max="16135" width="23" style="6" customWidth="1"/>
    <col min="16136" max="16136" width="14.42578125" style="6" customWidth="1"/>
    <col min="16137" max="16384" width="9.140625" style="6"/>
  </cols>
  <sheetData>
    <row r="1" spans="1:10" s="2" customFormat="1" ht="51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1"/>
      <c r="J1" s="1"/>
    </row>
    <row r="3" spans="1:10" ht="94.5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10" s="12" customFormat="1" ht="63" x14ac:dyDescent="0.25">
      <c r="A4" s="5" t="s">
        <v>9</v>
      </c>
      <c r="B4" s="7" t="s">
        <v>10</v>
      </c>
      <c r="C4" s="3" t="s">
        <v>11</v>
      </c>
      <c r="D4" s="8">
        <f>SUM(D5:D17)</f>
        <v>259956</v>
      </c>
      <c r="E4" s="9"/>
      <c r="F4" s="10">
        <f>SUM(F5:F17)</f>
        <v>2120.9470000000001</v>
      </c>
      <c r="G4" s="10">
        <f>SUM(G5:G17)</f>
        <v>1013.8161658829409</v>
      </c>
      <c r="H4" s="11"/>
    </row>
    <row r="5" spans="1:10" s="19" customFormat="1" ht="47.25" x14ac:dyDescent="0.25">
      <c r="A5" s="13" t="s">
        <v>12</v>
      </c>
      <c r="B5" s="14" t="s">
        <v>13</v>
      </c>
      <c r="C5" s="15" t="s">
        <v>11</v>
      </c>
      <c r="D5" s="16">
        <v>101169</v>
      </c>
      <c r="E5" s="17" t="s">
        <v>14</v>
      </c>
      <c r="F5" s="18" t="s">
        <v>15</v>
      </c>
      <c r="G5" s="18" t="s">
        <v>15</v>
      </c>
      <c r="H5" s="11" t="s">
        <v>15</v>
      </c>
    </row>
    <row r="6" spans="1:10" s="19" customFormat="1" ht="47.25" x14ac:dyDescent="0.25">
      <c r="A6" s="13" t="s">
        <v>16</v>
      </c>
      <c r="B6" s="14" t="s">
        <v>17</v>
      </c>
      <c r="C6" s="15" t="s">
        <v>11</v>
      </c>
      <c r="D6" s="16">
        <v>27320</v>
      </c>
      <c r="E6" s="17" t="s">
        <v>14</v>
      </c>
      <c r="F6" s="18" t="s">
        <v>15</v>
      </c>
      <c r="G6" s="18" t="s">
        <v>15</v>
      </c>
      <c r="H6" s="11" t="s">
        <v>15</v>
      </c>
    </row>
    <row r="7" spans="1:10" s="19" customFormat="1" ht="47.25" x14ac:dyDescent="0.25">
      <c r="A7" s="13" t="s">
        <v>18</v>
      </c>
      <c r="B7" s="14" t="s">
        <v>19</v>
      </c>
      <c r="C7" s="15">
        <v>2017</v>
      </c>
      <c r="D7" s="16">
        <v>39380</v>
      </c>
      <c r="E7" s="17" t="s">
        <v>14</v>
      </c>
      <c r="F7" s="18">
        <f>1310.808-222.861</f>
        <v>1087.9470000000001</v>
      </c>
      <c r="G7" s="18">
        <f>F7/2.06067-15.435</f>
        <v>512.52289718877853</v>
      </c>
      <c r="H7" s="11">
        <f t="shared" ref="H7:H13" si="0">D7/F7</f>
        <v>36.196616195458049</v>
      </c>
    </row>
    <row r="8" spans="1:10" s="19" customFormat="1" ht="47.25" x14ac:dyDescent="0.25">
      <c r="A8" s="13" t="s">
        <v>20</v>
      </c>
      <c r="B8" s="14" t="s">
        <v>21</v>
      </c>
      <c r="C8" s="15">
        <v>2017</v>
      </c>
      <c r="D8" s="16">
        <v>14850</v>
      </c>
      <c r="E8" s="17" t="s">
        <v>14</v>
      </c>
      <c r="F8" s="18" t="s">
        <v>15</v>
      </c>
      <c r="G8" s="18" t="s">
        <v>15</v>
      </c>
      <c r="H8" s="11" t="s">
        <v>15</v>
      </c>
    </row>
    <row r="9" spans="1:10" s="19" customFormat="1" ht="47.25" x14ac:dyDescent="0.25">
      <c r="A9" s="13" t="s">
        <v>22</v>
      </c>
      <c r="B9" s="14" t="s">
        <v>23</v>
      </c>
      <c r="C9" s="15">
        <v>2017</v>
      </c>
      <c r="D9" s="16">
        <v>7630</v>
      </c>
      <c r="E9" s="17" t="s">
        <v>14</v>
      </c>
      <c r="F9" s="18" t="s">
        <v>15</v>
      </c>
      <c r="G9" s="18" t="s">
        <v>15</v>
      </c>
      <c r="H9" s="11" t="s">
        <v>15</v>
      </c>
    </row>
    <row r="10" spans="1:10" s="19" customFormat="1" ht="68.25" customHeight="1" x14ac:dyDescent="0.25">
      <c r="A10" s="13" t="s">
        <v>24</v>
      </c>
      <c r="B10" s="14" t="s">
        <v>25</v>
      </c>
      <c r="C10" s="15" t="s">
        <v>11</v>
      </c>
      <c r="D10" s="16">
        <v>20</v>
      </c>
      <c r="E10" s="17" t="s">
        <v>14</v>
      </c>
      <c r="F10" s="20">
        <f>99*3</f>
        <v>297</v>
      </c>
      <c r="G10" s="18">
        <f>F10/2.06067</f>
        <v>144.12788073781829</v>
      </c>
      <c r="H10" s="21">
        <f>D10/F10</f>
        <v>6.7340067340067339E-2</v>
      </c>
    </row>
    <row r="11" spans="1:10" s="19" customFormat="1" ht="58.5" customHeight="1" x14ac:dyDescent="0.25">
      <c r="A11" s="13" t="s">
        <v>26</v>
      </c>
      <c r="B11" s="14" t="s">
        <v>27</v>
      </c>
      <c r="C11" s="15" t="s">
        <v>11</v>
      </c>
      <c r="D11" s="16" t="s">
        <v>15</v>
      </c>
      <c r="E11" s="17" t="s">
        <v>15</v>
      </c>
      <c r="F11" s="20">
        <v>111</v>
      </c>
      <c r="G11" s="18">
        <f t="shared" ref="G11:G17" si="1">F11/2.06067</f>
        <v>53.865975629285622</v>
      </c>
      <c r="H11" s="22" t="s">
        <v>15</v>
      </c>
    </row>
    <row r="12" spans="1:10" s="19" customFormat="1" ht="47.25" x14ac:dyDescent="0.25">
      <c r="A12" s="13" t="s">
        <v>28</v>
      </c>
      <c r="B12" s="23" t="s">
        <v>29</v>
      </c>
      <c r="C12" s="15" t="s">
        <v>11</v>
      </c>
      <c r="D12" s="16">
        <v>30000</v>
      </c>
      <c r="E12" s="17" t="s">
        <v>14</v>
      </c>
      <c r="F12" s="24">
        <v>50</v>
      </c>
      <c r="G12" s="18">
        <f>F12/2.06067</f>
        <v>24.263952986164693</v>
      </c>
      <c r="H12" s="22" t="s">
        <v>15</v>
      </c>
    </row>
    <row r="13" spans="1:10" s="19" customFormat="1" ht="60.75" customHeight="1" x14ac:dyDescent="0.25">
      <c r="A13" s="13" t="s">
        <v>30</v>
      </c>
      <c r="B13" s="14" t="s">
        <v>31</v>
      </c>
      <c r="C13" s="15" t="s">
        <v>11</v>
      </c>
      <c r="D13" s="16">
        <v>10000</v>
      </c>
      <c r="E13" s="17" t="s">
        <v>14</v>
      </c>
      <c r="F13" s="20">
        <v>310</v>
      </c>
      <c r="G13" s="18">
        <f>F13/2.06067</f>
        <v>150.43650851422109</v>
      </c>
      <c r="H13" s="11">
        <f t="shared" si="0"/>
        <v>32.258064516129032</v>
      </c>
    </row>
    <row r="14" spans="1:10" s="19" customFormat="1" ht="51.75" customHeight="1" x14ac:dyDescent="0.25">
      <c r="A14" s="13" t="s">
        <v>32</v>
      </c>
      <c r="B14" s="14" t="s">
        <v>33</v>
      </c>
      <c r="C14" s="15">
        <v>2019</v>
      </c>
      <c r="D14" s="16">
        <v>29587</v>
      </c>
      <c r="E14" s="17" t="s">
        <v>14</v>
      </c>
      <c r="F14" s="20">
        <v>5</v>
      </c>
      <c r="G14" s="18">
        <f t="shared" si="1"/>
        <v>2.4263952986164692</v>
      </c>
      <c r="H14" s="22" t="s">
        <v>15</v>
      </c>
    </row>
    <row r="15" spans="1:10" s="19" customFormat="1" ht="48" customHeight="1" x14ac:dyDescent="0.25">
      <c r="A15" s="13" t="s">
        <v>34</v>
      </c>
      <c r="B15" s="14" t="s">
        <v>35</v>
      </c>
      <c r="C15" s="15" t="s">
        <v>11</v>
      </c>
      <c r="D15" s="16" t="s">
        <v>15</v>
      </c>
      <c r="E15" s="17" t="s">
        <v>36</v>
      </c>
      <c r="F15" s="20">
        <v>200</v>
      </c>
      <c r="G15" s="18">
        <f t="shared" si="1"/>
        <v>97.055811944658771</v>
      </c>
      <c r="H15" s="22" t="s">
        <v>15</v>
      </c>
    </row>
    <row r="16" spans="1:10" s="26" customFormat="1" ht="31.5" x14ac:dyDescent="0.25">
      <c r="A16" s="13" t="s">
        <v>37</v>
      </c>
      <c r="B16" s="25" t="s">
        <v>38</v>
      </c>
      <c r="C16" s="15" t="s">
        <v>39</v>
      </c>
      <c r="D16" s="16" t="s">
        <v>15</v>
      </c>
      <c r="E16" s="17"/>
      <c r="F16" s="16" t="s">
        <v>15</v>
      </c>
      <c r="G16" s="18"/>
      <c r="H16" s="22" t="s">
        <v>15</v>
      </c>
    </row>
    <row r="17" spans="1:8" s="26" customFormat="1" ht="47.25" x14ac:dyDescent="0.25">
      <c r="A17" s="13" t="s">
        <v>40</v>
      </c>
      <c r="B17" s="25" t="s">
        <v>41</v>
      </c>
      <c r="C17" s="15" t="s">
        <v>39</v>
      </c>
      <c r="D17" s="16" t="s">
        <v>15</v>
      </c>
      <c r="E17" s="17"/>
      <c r="F17" s="16">
        <v>60</v>
      </c>
      <c r="G17" s="18">
        <f t="shared" si="1"/>
        <v>29.116743583397632</v>
      </c>
      <c r="H17" s="22" t="s">
        <v>15</v>
      </c>
    </row>
    <row r="18" spans="1:8" x14ac:dyDescent="0.25">
      <c r="A18" s="6" t="s">
        <v>42</v>
      </c>
    </row>
    <row r="19" spans="1:8" x14ac:dyDescent="0.25">
      <c r="A19" s="6" t="s">
        <v>43</v>
      </c>
    </row>
    <row r="20" spans="1:8" x14ac:dyDescent="0.25">
      <c r="A20" s="6" t="s">
        <v>44</v>
      </c>
    </row>
    <row r="21" spans="1:8" x14ac:dyDescent="0.25">
      <c r="A21" s="6" t="s">
        <v>45</v>
      </c>
    </row>
    <row r="24" spans="1:8" x14ac:dyDescent="0.25">
      <c r="B24" s="28"/>
    </row>
  </sheetData>
  <sheetProtection selectLockedCells="1" selectUnlockedCells="1"/>
  <mergeCells count="1">
    <mergeCell ref="A1:H1"/>
  </mergeCells>
  <pageMargins left="0.39370078740157483" right="0.39370078740157483" top="0.78740157480314965" bottom="0.39370078740157483" header="0.51181102362204722" footer="0.51181102362204722"/>
  <pageSetup paperSize="9" scale="96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мероприятий (для сайт)</vt:lpstr>
      <vt:lpstr>'перечень мероприятий (для сайт)'!Область_печати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2020-02-27T13:08:29Z</dcterms:created>
  <dcterms:modified xsi:type="dcterms:W3CDTF">2020-02-27T13:22:26Z</dcterms:modified>
</cp:coreProperties>
</file>