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120" windowWidth="14175" windowHeight="12525"/>
  </bookViews>
  <sheets>
    <sheet name="2019" sheetId="2" r:id="rId1"/>
  </sheets>
  <calcPr calcId="144525"/>
</workbook>
</file>

<file path=xl/calcChain.xml><?xml version="1.0" encoding="utf-8"?>
<calcChain xmlns="http://schemas.openxmlformats.org/spreadsheetml/2006/main">
  <c r="E29" i="2" l="1"/>
  <c r="E26" i="2"/>
  <c r="D23" i="2" l="1"/>
  <c r="D19" i="2" s="1"/>
  <c r="E35" i="2" l="1"/>
  <c r="E23" i="2" l="1"/>
  <c r="D38" i="2"/>
  <c r="E19" i="2" l="1"/>
  <c r="E38" i="2" s="1"/>
</calcChain>
</file>

<file path=xl/sharedStrings.xml><?xml version="1.0" encoding="utf-8"?>
<sst xmlns="http://schemas.openxmlformats.org/spreadsheetml/2006/main" count="62" uniqueCount="44">
  <si>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</si>
  <si>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</si>
  <si>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</si>
  <si>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</si>
  <si>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</si>
  <si>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</si>
  <si>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ООО "КАМАЗ-Энерго"</t>
  </si>
  <si>
    <t>ИНН:</t>
  </si>
  <si>
    <t>1650157634</t>
  </si>
  <si>
    <t>КПП:</t>
  </si>
  <si>
    <t>165001000</t>
  </si>
  <si>
    <t>№
п/п</t>
  </si>
  <si>
    <t>Ед. изм.</t>
  </si>
  <si>
    <t>Примечание *</t>
  </si>
  <si>
    <t>план</t>
  </si>
  <si>
    <t>факт</t>
  </si>
  <si>
    <t>1</t>
  </si>
  <si>
    <t>Остаточная балансовая стоимость активов на начало года долгосрочного периода регулирования</t>
  </si>
  <si>
    <t>тыс. руб.</t>
  </si>
  <si>
    <t>2</t>
  </si>
  <si>
    <t>Ввод активов (основных средств), всего</t>
  </si>
  <si>
    <t>МВА</t>
  </si>
  <si>
    <t>км</t>
  </si>
  <si>
    <t>2.1</t>
  </si>
  <si>
    <t>Увеличение стоимости активов (основных средств) за счет переоценки</t>
  </si>
  <si>
    <t>2.2</t>
  </si>
  <si>
    <t>Ввод активов (основных средств) за год</t>
  </si>
  <si>
    <t>2.2.1</t>
  </si>
  <si>
    <t>в том числе модернизация и реконструкция</t>
  </si>
  <si>
    <t>2.2.2</t>
  </si>
  <si>
    <t>в том числе новое строительство</t>
  </si>
  <si>
    <t>2.2.3</t>
  </si>
  <si>
    <t>Прочее, в том числе приобретение нового оборудования</t>
  </si>
  <si>
    <t>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</si>
  <si>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</si>
  <si>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</si>
  <si>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</si>
  <si>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</si>
  <si>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</si>
  <si>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2019 год</t>
  </si>
  <si>
    <t>Сдача в аренду объектов ОС; продажа ячеек КР.</t>
  </si>
  <si>
    <t>Раскрытие информации о движении активов, включающий балансовую</t>
  </si>
  <si>
    <t>Строительство БКТП для осуществления тех.присоединения.</t>
  </si>
  <si>
    <t>Реконструкция ГПП-16; модернизация системы телемеханики.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</si>
</sst>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164" fontId="2" fillId="0" borderId="0" xfId="1" applyFont="1"/>
    <xf numFmtId="0" fontId="4" fillId="0" borderId="0" xfId="0" applyFont="1"/>
    <xf numFmtId="0" fontId="5" fillId="0" borderId="0" xfId="0" applyFont="1"/>
    <xf numFmtId="164" fontId="5" fillId="0" borderId="0" xfId="1" applyFont="1"/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164" fontId="5" fillId="0" borderId="0" xfId="1" applyFont="1" applyFill="1" applyBorder="1" applyAlignment="1"/>
    <xf numFmtId="49" fontId="5" fillId="0" borderId="1" xfId="0" applyNumberFormat="1" applyFont="1" applyFill="1" applyBorder="1" applyAlignment="1"/>
    <xf numFmtId="49" fontId="5" fillId="0" borderId="0" xfId="0" applyNumberFormat="1" applyFont="1" applyFill="1" applyBorder="1" applyAlignment="1"/>
    <xf numFmtId="164" fontId="5" fillId="0" borderId="0" xfId="1" applyFont="1" applyBorder="1"/>
    <xf numFmtId="0" fontId="5" fillId="0" borderId="0" xfId="0" applyFont="1" applyBorder="1"/>
    <xf numFmtId="49" fontId="5" fillId="0" borderId="2" xfId="0" applyNumberFormat="1" applyFont="1" applyFill="1" applyBorder="1" applyAlignment="1"/>
    <xf numFmtId="0" fontId="6" fillId="0" borderId="0" xfId="0" applyFont="1" applyAlignment="1">
      <alignment vertical="center"/>
    </xf>
    <xf numFmtId="49" fontId="6" fillId="0" borderId="6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top"/>
    </xf>
    <xf numFmtId="164" fontId="6" fillId="0" borderId="6" xfId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164" fontId="6" fillId="0" borderId="11" xfId="1" applyFont="1" applyFill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164" fontId="6" fillId="0" borderId="14" xfId="1" applyFont="1" applyFill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164" fontId="6" fillId="0" borderId="16" xfId="1" applyFont="1" applyFill="1" applyBorder="1" applyAlignment="1">
      <alignment horizontal="center" vertical="top"/>
    </xf>
    <xf numFmtId="164" fontId="6" fillId="0" borderId="12" xfId="1" applyFont="1" applyBorder="1" applyAlignment="1">
      <alignment vertical="center"/>
    </xf>
    <xf numFmtId="0" fontId="7" fillId="0" borderId="11" xfId="0" applyFont="1" applyFill="1" applyBorder="1" applyAlignment="1">
      <alignment horizontal="left" vertical="top" wrapText="1"/>
    </xf>
    <xf numFmtId="164" fontId="6" fillId="0" borderId="0" xfId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164" fontId="6" fillId="0" borderId="6" xfId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6" fillId="0" borderId="6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6" fillId="0" borderId="3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8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5" fillId="0" borderId="0" xfId="0" applyFont="1" applyAlignment="1">
      <alignment horizontal="left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Normal="100" zoomScaleSheetLayoutView="100" workbookViewId="0">
      <selection activeCell="F29" sqref="F29:F31"/>
    </sheetView>
  </sheetViews>
  <sheetFormatPr defaultColWidth="0.85546875" defaultRowHeight="15" x14ac:dyDescent="0.25"/>
  <cols>
    <col min="1" max="1" width="14.28515625" style="4" customWidth="1"/>
    <col min="2" max="2" width="51.42578125" style="4" customWidth="1"/>
    <col min="3" max="3" width="11.85546875" style="4" customWidth="1"/>
    <col min="4" max="4" width="14.42578125" style="5" customWidth="1"/>
    <col min="5" max="5" width="15.7109375" style="5" customWidth="1"/>
    <col min="6" max="6" width="46.140625" style="4" customWidth="1"/>
    <col min="7" max="16384" width="0.85546875" style="4"/>
  </cols>
  <sheetData>
    <row r="1" spans="1:6" s="1" customFormat="1" ht="12" customHeight="1" x14ac:dyDescent="0.2">
      <c r="D1" s="2"/>
      <c r="E1" s="2"/>
    </row>
    <row r="2" spans="1:6" s="1" customFormat="1" ht="12" customHeight="1" x14ac:dyDescent="0.2">
      <c r="D2" s="2"/>
      <c r="E2" s="2"/>
    </row>
    <row r="3" spans="1:6" s="1" customFormat="1" ht="12" customHeight="1" x14ac:dyDescent="0.2">
      <c r="D3" s="2"/>
      <c r="E3" s="2"/>
    </row>
    <row r="5" spans="1:6" s="3" customFormat="1" ht="14.25" customHeight="1" x14ac:dyDescent="0.25">
      <c r="A5" s="42" t="s">
        <v>41</v>
      </c>
      <c r="B5" s="42"/>
      <c r="C5" s="42"/>
      <c r="D5" s="42"/>
      <c r="E5" s="42"/>
      <c r="F5" s="42"/>
    </row>
    <row r="6" spans="1:6" s="3" customFormat="1" ht="14.25" customHeight="1" x14ac:dyDescent="0.25">
      <c r="A6" s="43" t="s">
        <v>0</v>
      </c>
      <c r="B6" s="43"/>
      <c r="C6" s="43"/>
      <c r="D6" s="43"/>
      <c r="E6" s="43"/>
      <c r="F6" s="43"/>
    </row>
    <row r="7" spans="1:6" s="3" customFormat="1" ht="14.25" customHeight="1" x14ac:dyDescent="0.25">
      <c r="A7" s="42" t="s">
        <v>1</v>
      </c>
      <c r="B7" s="42"/>
      <c r="C7" s="42"/>
      <c r="D7" s="42"/>
      <c r="E7" s="42"/>
      <c r="F7" s="42"/>
    </row>
    <row r="8" spans="1:6" s="3" customFormat="1" ht="14.25" customHeight="1" x14ac:dyDescent="0.25">
      <c r="A8" s="43" t="s">
        <v>2</v>
      </c>
      <c r="B8" s="43"/>
      <c r="C8" s="43"/>
      <c r="D8" s="43"/>
      <c r="E8" s="43"/>
      <c r="F8" s="43"/>
    </row>
    <row r="9" spans="1:6" s="3" customFormat="1" ht="14.25" customHeight="1" x14ac:dyDescent="0.25">
      <c r="A9" s="43" t="s">
        <v>3</v>
      </c>
      <c r="B9" s="43"/>
      <c r="C9" s="43"/>
      <c r="D9" s="43"/>
      <c r="E9" s="43"/>
      <c r="F9" s="43"/>
    </row>
    <row r="10" spans="1:6" ht="21" customHeight="1" x14ac:dyDescent="0.25"/>
    <row r="11" spans="1:6" x14ac:dyDescent="0.25">
      <c r="A11" s="33" t="s">
        <v>4</v>
      </c>
    </row>
    <row r="12" spans="1:6" x14ac:dyDescent="0.25">
      <c r="A12" s="33" t="s">
        <v>5</v>
      </c>
      <c r="B12" s="6" t="s">
        <v>6</v>
      </c>
      <c r="C12" s="7"/>
      <c r="D12" s="8"/>
      <c r="E12" s="8"/>
      <c r="F12" s="7"/>
    </row>
    <row r="13" spans="1:6" x14ac:dyDescent="0.25">
      <c r="A13" s="33" t="s">
        <v>7</v>
      </c>
      <c r="B13" s="9" t="s">
        <v>8</v>
      </c>
      <c r="C13" s="10"/>
      <c r="D13" s="11"/>
      <c r="E13" s="11"/>
      <c r="F13" s="12"/>
    </row>
    <row r="14" spans="1:6" x14ac:dyDescent="0.25">
      <c r="A14" s="33" t="s">
        <v>9</v>
      </c>
      <c r="B14" s="13" t="s">
        <v>10</v>
      </c>
      <c r="C14" s="10"/>
      <c r="D14" s="11"/>
      <c r="E14" s="11"/>
      <c r="F14" s="12"/>
    </row>
    <row r="15" spans="1:6" ht="7.5" customHeight="1" x14ac:dyDescent="0.25"/>
    <row r="16" spans="1:6" s="14" customFormat="1" ht="16.5" customHeight="1" x14ac:dyDescent="0.2">
      <c r="A16" s="34" t="s">
        <v>11</v>
      </c>
      <c r="B16" s="36"/>
      <c r="C16" s="38" t="s">
        <v>12</v>
      </c>
      <c r="D16" s="40" t="s">
        <v>39</v>
      </c>
      <c r="E16" s="40"/>
      <c r="F16" s="41" t="s">
        <v>13</v>
      </c>
    </row>
    <row r="17" spans="1:6" s="14" customFormat="1" ht="16.5" customHeight="1" x14ac:dyDescent="0.2">
      <c r="A17" s="35"/>
      <c r="B17" s="37"/>
      <c r="C17" s="39"/>
      <c r="D17" s="32" t="s">
        <v>14</v>
      </c>
      <c r="E17" s="32" t="s">
        <v>15</v>
      </c>
      <c r="F17" s="35"/>
    </row>
    <row r="18" spans="1:6" s="14" customFormat="1" ht="32.25" customHeight="1" x14ac:dyDescent="0.2">
      <c r="A18" s="15" t="s">
        <v>16</v>
      </c>
      <c r="B18" s="16" t="s">
        <v>17</v>
      </c>
      <c r="C18" s="17" t="s">
        <v>18</v>
      </c>
      <c r="D18" s="18">
        <v>153960.25998305084</v>
      </c>
      <c r="E18" s="18">
        <v>177726.2</v>
      </c>
      <c r="F18" s="19"/>
    </row>
    <row r="19" spans="1:6" s="14" customFormat="1" ht="16.5" customHeight="1" x14ac:dyDescent="0.2">
      <c r="A19" s="44" t="s">
        <v>19</v>
      </c>
      <c r="B19" s="47" t="s">
        <v>20</v>
      </c>
      <c r="C19" s="20" t="s">
        <v>18</v>
      </c>
      <c r="D19" s="21">
        <f>D23+D32</f>
        <v>44906.78</v>
      </c>
      <c r="E19" s="21">
        <f>E23+E32</f>
        <v>58357.142</v>
      </c>
      <c r="F19" s="29"/>
    </row>
    <row r="20" spans="1:6" s="14" customFormat="1" ht="16.5" customHeight="1" x14ac:dyDescent="0.2">
      <c r="A20" s="45"/>
      <c r="B20" s="48"/>
      <c r="C20" s="22" t="s">
        <v>21</v>
      </c>
      <c r="D20" s="23"/>
      <c r="E20" s="23"/>
      <c r="F20" s="30"/>
    </row>
    <row r="21" spans="1:6" s="14" customFormat="1" ht="16.5" customHeight="1" x14ac:dyDescent="0.2">
      <c r="A21" s="46"/>
      <c r="B21" s="49"/>
      <c r="C21" s="24" t="s">
        <v>22</v>
      </c>
      <c r="D21" s="25"/>
      <c r="E21" s="25"/>
      <c r="F21" s="31"/>
    </row>
    <row r="22" spans="1:6" s="14" customFormat="1" ht="30" customHeight="1" x14ac:dyDescent="0.2">
      <c r="A22" s="15" t="s">
        <v>23</v>
      </c>
      <c r="B22" s="16" t="s">
        <v>24</v>
      </c>
      <c r="C22" s="17" t="s">
        <v>18</v>
      </c>
      <c r="D22" s="26"/>
      <c r="E22" s="18"/>
      <c r="F22" s="19"/>
    </row>
    <row r="23" spans="1:6" s="14" customFormat="1" ht="16.5" customHeight="1" x14ac:dyDescent="0.2">
      <c r="A23" s="44" t="s">
        <v>25</v>
      </c>
      <c r="B23" s="47" t="s">
        <v>26</v>
      </c>
      <c r="C23" s="20" t="s">
        <v>18</v>
      </c>
      <c r="D23" s="21">
        <f>D26</f>
        <v>44906.78</v>
      </c>
      <c r="E23" s="21">
        <f>E26+E29</f>
        <v>58357.142</v>
      </c>
      <c r="F23" s="29"/>
    </row>
    <row r="24" spans="1:6" s="14" customFormat="1" ht="16.5" customHeight="1" x14ac:dyDescent="0.2">
      <c r="A24" s="45"/>
      <c r="B24" s="48"/>
      <c r="C24" s="22" t="s">
        <v>21</v>
      </c>
      <c r="D24" s="23"/>
      <c r="E24" s="23"/>
      <c r="F24" s="30"/>
    </row>
    <row r="25" spans="1:6" s="14" customFormat="1" ht="16.5" customHeight="1" x14ac:dyDescent="0.2">
      <c r="A25" s="46"/>
      <c r="B25" s="49"/>
      <c r="C25" s="24" t="s">
        <v>22</v>
      </c>
      <c r="D25" s="25"/>
      <c r="E25" s="25"/>
      <c r="F25" s="31"/>
    </row>
    <row r="26" spans="1:6" s="14" customFormat="1" ht="16.5" customHeight="1" x14ac:dyDescent="0.2">
      <c r="A26" s="44" t="s">
        <v>27</v>
      </c>
      <c r="B26" s="47" t="s">
        <v>28</v>
      </c>
      <c r="C26" s="20" t="s">
        <v>18</v>
      </c>
      <c r="D26" s="21">
        <v>44906.78</v>
      </c>
      <c r="E26" s="21">
        <f>32545.925+1832.032+9906.881+569.318+9948.297</f>
        <v>54802.453000000001</v>
      </c>
      <c r="F26" s="50" t="s">
        <v>43</v>
      </c>
    </row>
    <row r="27" spans="1:6" s="14" customFormat="1" ht="16.5" customHeight="1" x14ac:dyDescent="0.2">
      <c r="A27" s="45"/>
      <c r="B27" s="48"/>
      <c r="C27" s="22" t="s">
        <v>21</v>
      </c>
      <c r="D27" s="23"/>
      <c r="E27" s="23"/>
      <c r="F27" s="51"/>
    </row>
    <row r="28" spans="1:6" s="14" customFormat="1" ht="21" customHeight="1" x14ac:dyDescent="0.2">
      <c r="A28" s="46"/>
      <c r="B28" s="49"/>
      <c r="C28" s="24" t="s">
        <v>22</v>
      </c>
      <c r="D28" s="25"/>
      <c r="E28" s="25"/>
      <c r="F28" s="52"/>
    </row>
    <row r="29" spans="1:6" s="14" customFormat="1" ht="16.5" customHeight="1" x14ac:dyDescent="0.2">
      <c r="A29" s="44" t="s">
        <v>29</v>
      </c>
      <c r="B29" s="47" t="s">
        <v>30</v>
      </c>
      <c r="C29" s="20" t="s">
        <v>18</v>
      </c>
      <c r="D29" s="21"/>
      <c r="E29" s="21">
        <f>3554.689</f>
        <v>3554.6889999999999</v>
      </c>
      <c r="F29" s="50" t="s">
        <v>42</v>
      </c>
    </row>
    <row r="30" spans="1:6" s="14" customFormat="1" ht="16.5" customHeight="1" x14ac:dyDescent="0.2">
      <c r="A30" s="45"/>
      <c r="B30" s="48"/>
      <c r="C30" s="22" t="s">
        <v>21</v>
      </c>
      <c r="D30" s="23"/>
      <c r="E30" s="23"/>
      <c r="F30" s="51"/>
    </row>
    <row r="31" spans="1:6" s="14" customFormat="1" ht="16.5" customHeight="1" x14ac:dyDescent="0.2">
      <c r="A31" s="46"/>
      <c r="B31" s="49"/>
      <c r="C31" s="24" t="s">
        <v>22</v>
      </c>
      <c r="D31" s="25"/>
      <c r="E31" s="25"/>
      <c r="F31" s="52"/>
    </row>
    <row r="32" spans="1:6" s="14" customFormat="1" ht="19.5" customHeight="1" x14ac:dyDescent="0.2">
      <c r="A32" s="44" t="s">
        <v>31</v>
      </c>
      <c r="B32" s="47" t="s">
        <v>32</v>
      </c>
      <c r="C32" s="20" t="s">
        <v>18</v>
      </c>
      <c r="D32" s="21"/>
      <c r="E32" s="21"/>
      <c r="F32" s="27"/>
    </row>
    <row r="33" spans="1:6" s="14" customFormat="1" ht="16.5" customHeight="1" x14ac:dyDescent="0.2">
      <c r="A33" s="45"/>
      <c r="B33" s="48"/>
      <c r="C33" s="22" t="s">
        <v>21</v>
      </c>
      <c r="D33" s="23"/>
      <c r="E33" s="23"/>
      <c r="F33" s="30"/>
    </row>
    <row r="34" spans="1:6" s="14" customFormat="1" ht="16.5" customHeight="1" x14ac:dyDescent="0.2">
      <c r="A34" s="46"/>
      <c r="B34" s="49"/>
      <c r="C34" s="24" t="s">
        <v>22</v>
      </c>
      <c r="D34" s="25"/>
      <c r="E34" s="25"/>
      <c r="F34" s="31"/>
    </row>
    <row r="35" spans="1:6" s="14" customFormat="1" ht="23.25" customHeight="1" x14ac:dyDescent="0.2">
      <c r="A35" s="44" t="s">
        <v>33</v>
      </c>
      <c r="B35" s="47" t="s">
        <v>34</v>
      </c>
      <c r="C35" s="20" t="s">
        <v>18</v>
      </c>
      <c r="D35" s="21">
        <v>0</v>
      </c>
      <c r="E35" s="21">
        <f>7046.618</f>
        <v>7046.6180000000004</v>
      </c>
      <c r="F35" s="50" t="s">
        <v>40</v>
      </c>
    </row>
    <row r="36" spans="1:6" s="14" customFormat="1" ht="16.5" customHeight="1" x14ac:dyDescent="0.2">
      <c r="A36" s="45"/>
      <c r="B36" s="48"/>
      <c r="C36" s="22" t="s">
        <v>21</v>
      </c>
      <c r="D36" s="23"/>
      <c r="E36" s="23"/>
      <c r="F36" s="51"/>
    </row>
    <row r="37" spans="1:6" s="14" customFormat="1" ht="16.5" customHeight="1" x14ac:dyDescent="0.2">
      <c r="A37" s="46"/>
      <c r="B37" s="49"/>
      <c r="C37" s="24" t="s">
        <v>22</v>
      </c>
      <c r="D37" s="25"/>
      <c r="E37" s="25"/>
      <c r="F37" s="52"/>
    </row>
    <row r="38" spans="1:6" s="14" customFormat="1" ht="34.5" customHeight="1" x14ac:dyDescent="0.2">
      <c r="A38" s="15" t="s">
        <v>35</v>
      </c>
      <c r="B38" s="16" t="s">
        <v>36</v>
      </c>
      <c r="C38" s="17" t="s">
        <v>18</v>
      </c>
      <c r="D38" s="18">
        <f>D18+D23-D35-43488.013</f>
        <v>155379.02698305083</v>
      </c>
      <c r="E38" s="18">
        <f>E18+E19-E35-22354+117.456</f>
        <v>206800.18000000002</v>
      </c>
      <c r="F38" s="19"/>
    </row>
    <row r="40" spans="1:6" s="1" customFormat="1" ht="13.5" x14ac:dyDescent="0.2">
      <c r="A40" s="1" t="s">
        <v>37</v>
      </c>
      <c r="D40" s="28"/>
      <c r="E40" s="2"/>
    </row>
    <row r="41" spans="1:6" s="1" customFormat="1" ht="3" customHeight="1" x14ac:dyDescent="0.2">
      <c r="D41" s="2"/>
      <c r="E41" s="2"/>
    </row>
    <row r="42" spans="1:6" s="1" customFormat="1" ht="12" customHeight="1" x14ac:dyDescent="0.2">
      <c r="A42" s="53" t="s">
        <v>38</v>
      </c>
      <c r="B42" s="54"/>
      <c r="C42" s="54"/>
      <c r="D42" s="54"/>
      <c r="E42" s="54"/>
      <c r="F42" s="54"/>
    </row>
    <row r="43" spans="1:6" s="1" customFormat="1" ht="3" customHeight="1" x14ac:dyDescent="0.2">
      <c r="D43" s="2"/>
      <c r="E43" s="2"/>
    </row>
    <row r="49" spans="1:2" x14ac:dyDescent="0.25">
      <c r="A49" s="55"/>
      <c r="B49" s="55"/>
    </row>
  </sheetData>
  <mergeCells count="27">
    <mergeCell ref="A35:A37"/>
    <mergeCell ref="B35:B37"/>
    <mergeCell ref="F35:F37"/>
    <mergeCell ref="A42:F42"/>
    <mergeCell ref="A49:B49"/>
    <mergeCell ref="F26:F28"/>
    <mergeCell ref="A29:A31"/>
    <mergeCell ref="B29:B31"/>
    <mergeCell ref="F29:F31"/>
    <mergeCell ref="A32:A34"/>
    <mergeCell ref="B32:B34"/>
    <mergeCell ref="A19:A21"/>
    <mergeCell ref="B19:B21"/>
    <mergeCell ref="A23:A25"/>
    <mergeCell ref="B23:B25"/>
    <mergeCell ref="A26:A28"/>
    <mergeCell ref="B26:B28"/>
    <mergeCell ref="A5:F5"/>
    <mergeCell ref="A6:F6"/>
    <mergeCell ref="A7:F7"/>
    <mergeCell ref="A8:F8"/>
    <mergeCell ref="A9:F9"/>
    <mergeCell ref="A16:A17"/>
    <mergeCell ref="B16:B17"/>
    <mergeCell ref="C16:C17"/>
    <mergeCell ref="D16:E16"/>
    <mergeCell ref="F16:F17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Тихонова Юлия Леонидовна</dc:creator>
  <cp:lastModifiedBy>Тихонова Юлия Леонидовна</cp:lastModifiedBy>
  <cp:lastPrinted>2020-04-08T12:43:59Z</cp:lastPrinted>
  <dcterms:created xsi:type="dcterms:W3CDTF">2019-03-28T05:33:18Z</dcterms:created>
  <dcterms:modified xsi:type="dcterms:W3CDTF">2020-04-13T11:12:12Z</dcterms:modified>
</cp:coreProperties>
</file>